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S MASTER BY SOLIKHIN\KHS MASTER BY SOLIKHIN\KHS 2020-2021\1. DES 2020\Format Nilai\JURNAL 2020\REV\"/>
    </mc:Choice>
  </mc:AlternateContent>
  <bookViews>
    <workbookView xWindow="0" yWindow="0" windowWidth="20490" windowHeight="7320" tabRatio="676" activeTab="6"/>
  </bookViews>
  <sheets>
    <sheet name="XII RPL 1" sheetId="46" r:id="rId1"/>
    <sheet name="XII RPL 2" sheetId="47" r:id="rId2"/>
    <sheet name="XII MM 1" sheetId="48" r:id="rId3"/>
    <sheet name="XII MM 2" sheetId="49" r:id="rId4"/>
    <sheet name="XII OTKP" sheetId="51" r:id="rId5"/>
    <sheet name="XII AKL" sheetId="50" r:id="rId6"/>
    <sheet name="XII BDP" sheetId="45" r:id="rId7"/>
  </sheets>
  <definedNames>
    <definedName name="_xlnm.Print_Area" localSheetId="5">'XII AKL'!$A$1:$AD$58</definedName>
    <definedName name="_xlnm.Print_Area" localSheetId="6">'XII BDP'!$A$1:$AD$58</definedName>
    <definedName name="_xlnm.Print_Area" localSheetId="2">'XII MM 1'!$A$1:$AD$58</definedName>
    <definedName name="_xlnm.Print_Area" localSheetId="3">'XII MM 2'!$A$1:$AD$58</definedName>
    <definedName name="_xlnm.Print_Area" localSheetId="4">'XII OTKP'!$A$1:$AD$58</definedName>
    <definedName name="_xlnm.Print_Area" localSheetId="0">'XII RPL 1'!$A$1:$AD$58</definedName>
    <definedName name="_xlnm.Print_Area" localSheetId="1">'XII RPL 2'!$A$1:$AD$57</definedName>
  </definedNames>
  <calcPr calcId="162913"/>
</workbook>
</file>

<file path=xl/calcChain.xml><?xml version="1.0" encoding="utf-8"?>
<calcChain xmlns="http://schemas.openxmlformats.org/spreadsheetml/2006/main">
  <c r="J17" i="46" l="1"/>
  <c r="M17" i="46" s="1"/>
  <c r="N17" i="46" s="1"/>
  <c r="R17" i="46"/>
  <c r="S17" i="46" s="1"/>
  <c r="W17" i="46"/>
  <c r="X17" i="46" s="1"/>
  <c r="J18" i="46"/>
  <c r="M18" i="46" s="1"/>
  <c r="N18" i="46" s="1"/>
  <c r="R18" i="46"/>
  <c r="S18" i="46"/>
  <c r="W18" i="46"/>
  <c r="X18" i="46" s="1"/>
  <c r="J19" i="46"/>
  <c r="M19" i="46"/>
  <c r="N19" i="46" s="1"/>
  <c r="R19" i="46"/>
  <c r="S19" i="46"/>
  <c r="W19" i="46"/>
  <c r="X19" i="46" s="1"/>
  <c r="J20" i="46"/>
  <c r="M20" i="46"/>
  <c r="N20" i="46"/>
  <c r="R20" i="46"/>
  <c r="S20" i="46" s="1"/>
  <c r="W20" i="46"/>
  <c r="X20" i="46"/>
  <c r="J21" i="46"/>
  <c r="M21" i="46" s="1"/>
  <c r="N21" i="46" s="1"/>
  <c r="R21" i="46"/>
  <c r="S21" i="46" s="1"/>
  <c r="W21" i="46"/>
  <c r="X21" i="46"/>
  <c r="J22" i="46"/>
  <c r="M22" i="46" s="1"/>
  <c r="N22" i="46" s="1"/>
  <c r="R22" i="46"/>
  <c r="S22" i="46"/>
  <c r="W22" i="46"/>
  <c r="X22" i="46" s="1"/>
  <c r="J23" i="46"/>
  <c r="M23" i="46"/>
  <c r="N23" i="46" s="1"/>
  <c r="R23" i="46"/>
  <c r="S23" i="46"/>
  <c r="W23" i="46"/>
  <c r="X23" i="46" s="1"/>
  <c r="J24" i="46"/>
  <c r="M24" i="46"/>
  <c r="N24" i="46"/>
  <c r="R24" i="46"/>
  <c r="S24" i="46" s="1"/>
  <c r="W24" i="46"/>
  <c r="X24" i="46"/>
  <c r="J25" i="46"/>
  <c r="M25" i="46" s="1"/>
  <c r="N25" i="46" s="1"/>
  <c r="R25" i="46"/>
  <c r="S25" i="46" s="1"/>
  <c r="W25" i="46"/>
  <c r="X25" i="46"/>
  <c r="J26" i="46"/>
  <c r="M26" i="46" s="1"/>
  <c r="N26" i="46" s="1"/>
  <c r="R26" i="46"/>
  <c r="S26" i="46"/>
  <c r="W26" i="46"/>
  <c r="X26" i="46" s="1"/>
  <c r="J27" i="46"/>
  <c r="M27" i="46"/>
  <c r="N27" i="46" s="1"/>
  <c r="R27" i="46"/>
  <c r="S27" i="46"/>
  <c r="W27" i="46"/>
  <c r="X27" i="46" s="1"/>
  <c r="J28" i="46"/>
  <c r="M28" i="46"/>
  <c r="N28" i="46"/>
  <c r="R28" i="46"/>
  <c r="S28" i="46" s="1"/>
  <c r="W28" i="46"/>
  <c r="X28" i="46"/>
  <c r="J29" i="46"/>
  <c r="M29" i="46" s="1"/>
  <c r="N29" i="46" s="1"/>
  <c r="R29" i="46"/>
  <c r="S29" i="46" s="1"/>
  <c r="W29" i="46"/>
  <c r="X29" i="46"/>
  <c r="J30" i="46"/>
  <c r="M30" i="46" s="1"/>
  <c r="N30" i="46" s="1"/>
  <c r="R30" i="46"/>
  <c r="S30" i="46"/>
  <c r="W30" i="46"/>
  <c r="X30" i="46" s="1"/>
  <c r="J31" i="46"/>
  <c r="M31" i="46"/>
  <c r="N31" i="46" s="1"/>
  <c r="R31" i="46"/>
  <c r="S31" i="46"/>
  <c r="W31" i="46"/>
  <c r="X31" i="46" s="1"/>
  <c r="J32" i="46"/>
  <c r="M32" i="46"/>
  <c r="N32" i="46"/>
  <c r="R32" i="46"/>
  <c r="S32" i="46" s="1"/>
  <c r="W32" i="46"/>
  <c r="X32" i="46"/>
  <c r="J33" i="46"/>
  <c r="M33" i="46" s="1"/>
  <c r="N33" i="46" s="1"/>
  <c r="R33" i="46"/>
  <c r="S33" i="46" s="1"/>
  <c r="W33" i="46"/>
  <c r="X33" i="46"/>
  <c r="J34" i="46"/>
  <c r="M34" i="46" s="1"/>
  <c r="N34" i="46" s="1"/>
  <c r="R34" i="46"/>
  <c r="S34" i="46"/>
  <c r="W34" i="46"/>
  <c r="X34" i="46" s="1"/>
  <c r="J35" i="46"/>
  <c r="M35" i="46"/>
  <c r="N35" i="46" s="1"/>
  <c r="R35" i="46"/>
  <c r="S35" i="46"/>
  <c r="W35" i="46"/>
  <c r="X35" i="46" s="1"/>
  <c r="J36" i="46"/>
  <c r="M36" i="46"/>
  <c r="N36" i="46"/>
  <c r="R36" i="46"/>
  <c r="S36" i="46" s="1"/>
  <c r="W36" i="46"/>
  <c r="X36" i="46"/>
  <c r="J37" i="46"/>
  <c r="M37" i="46" s="1"/>
  <c r="N37" i="46" s="1"/>
  <c r="R37" i="46"/>
  <c r="S37" i="46" s="1"/>
  <c r="W37" i="46"/>
  <c r="X37" i="46"/>
  <c r="J38" i="46"/>
  <c r="M38" i="46" s="1"/>
  <c r="N38" i="46" s="1"/>
  <c r="R38" i="46"/>
  <c r="S38" i="46"/>
  <c r="W38" i="46"/>
  <c r="X38" i="46" s="1"/>
  <c r="J39" i="46"/>
  <c r="M39" i="46"/>
  <c r="N39" i="46" s="1"/>
  <c r="R39" i="46"/>
  <c r="S39" i="46"/>
  <c r="W39" i="46"/>
  <c r="X39" i="46" s="1"/>
  <c r="J40" i="46"/>
  <c r="M40" i="46"/>
  <c r="N40" i="46"/>
  <c r="R40" i="46"/>
  <c r="S40" i="46" s="1"/>
  <c r="W40" i="46"/>
  <c r="X40" i="46"/>
  <c r="J41" i="46"/>
  <c r="M41" i="46" s="1"/>
  <c r="N41" i="46" s="1"/>
  <c r="R41" i="46"/>
  <c r="S41" i="46" s="1"/>
  <c r="W41" i="46"/>
  <c r="X41" i="46"/>
  <c r="J42" i="46"/>
  <c r="M42" i="46" s="1"/>
  <c r="N42" i="46" s="1"/>
  <c r="R42" i="46"/>
  <c r="S42" i="46"/>
  <c r="W42" i="46"/>
  <c r="X42" i="46" s="1"/>
  <c r="J43" i="46"/>
  <c r="M43" i="46"/>
  <c r="N43" i="46" s="1"/>
  <c r="R43" i="46"/>
  <c r="S43" i="46"/>
  <c r="W43" i="46"/>
  <c r="X43" i="46" s="1"/>
  <c r="J44" i="46"/>
  <c r="M44" i="46"/>
  <c r="N44" i="46"/>
  <c r="R44" i="46"/>
  <c r="S44" i="46" s="1"/>
  <c r="W44" i="46"/>
  <c r="X44" i="46"/>
  <c r="J45" i="46"/>
  <c r="M45" i="46" s="1"/>
  <c r="N45" i="46" s="1"/>
  <c r="R45" i="46"/>
  <c r="S45" i="46" s="1"/>
  <c r="W45" i="46"/>
  <c r="X45" i="46"/>
  <c r="J46" i="46"/>
  <c r="M46" i="46" s="1"/>
  <c r="N46" i="46" s="1"/>
  <c r="R46" i="46"/>
  <c r="S46" i="46"/>
  <c r="W46" i="46"/>
  <c r="X46" i="46" s="1"/>
  <c r="J47" i="46"/>
  <c r="M47" i="46"/>
  <c r="N47" i="46" s="1"/>
  <c r="R47" i="46"/>
  <c r="S47" i="46"/>
  <c r="W47" i="46"/>
  <c r="X47" i="46" s="1"/>
  <c r="J48" i="46"/>
  <c r="M48" i="46"/>
  <c r="N48" i="46"/>
  <c r="R48" i="46"/>
  <c r="S48" i="46" s="1"/>
  <c r="W48" i="46"/>
  <c r="X48" i="46"/>
  <c r="J49" i="46"/>
  <c r="M49" i="46" s="1"/>
  <c r="N49" i="46" s="1"/>
  <c r="R49" i="46"/>
  <c r="S49" i="46" s="1"/>
  <c r="W49" i="46"/>
  <c r="X49" i="46"/>
  <c r="J50" i="46"/>
  <c r="M50" i="46" s="1"/>
  <c r="N50" i="46" s="1"/>
  <c r="R50" i="46"/>
  <c r="S50" i="46"/>
  <c r="W50" i="46"/>
  <c r="X50" i="46" s="1"/>
  <c r="J51" i="46"/>
  <c r="M51" i="46"/>
  <c r="N51" i="46" s="1"/>
  <c r="R51" i="46"/>
  <c r="S51" i="46"/>
  <c r="W51" i="46"/>
  <c r="X51" i="46" s="1"/>
  <c r="J17" i="47"/>
  <c r="M17" i="47" s="1"/>
  <c r="N17" i="47" s="1"/>
  <c r="R17" i="47"/>
  <c r="S17" i="47" s="1"/>
  <c r="W17" i="47"/>
  <c r="X17" i="47" s="1"/>
  <c r="J18" i="47"/>
  <c r="M18" i="47" s="1"/>
  <c r="N18" i="47" s="1"/>
  <c r="R18" i="47"/>
  <c r="S18" i="47"/>
  <c r="W18" i="47"/>
  <c r="X18" i="47" s="1"/>
  <c r="J19" i="47"/>
  <c r="M19" i="47"/>
  <c r="N19" i="47" s="1"/>
  <c r="R19" i="47"/>
  <c r="S19" i="47"/>
  <c r="W19" i="47"/>
  <c r="X19" i="47" s="1"/>
  <c r="J20" i="47"/>
  <c r="M20" i="47"/>
  <c r="N20" i="47"/>
  <c r="R20" i="47"/>
  <c r="S20" i="47" s="1"/>
  <c r="W20" i="47"/>
  <c r="X20" i="47"/>
  <c r="J21" i="47"/>
  <c r="M21" i="47" s="1"/>
  <c r="N21" i="47" s="1"/>
  <c r="R21" i="47"/>
  <c r="S21" i="47" s="1"/>
  <c r="W21" i="47"/>
  <c r="X21" i="47"/>
  <c r="J22" i="47"/>
  <c r="M22" i="47" s="1"/>
  <c r="N22" i="47" s="1"/>
  <c r="R22" i="47"/>
  <c r="S22" i="47"/>
  <c r="W22" i="47"/>
  <c r="X22" i="47" s="1"/>
  <c r="J23" i="47"/>
  <c r="M23" i="47"/>
  <c r="N23" i="47" s="1"/>
  <c r="R23" i="47"/>
  <c r="S23" i="47"/>
  <c r="W23" i="47"/>
  <c r="X23" i="47" s="1"/>
  <c r="J24" i="47"/>
  <c r="M24" i="47"/>
  <c r="N24" i="47"/>
  <c r="R24" i="47"/>
  <c r="S24" i="47" s="1"/>
  <c r="W24" i="47"/>
  <c r="X24" i="47"/>
  <c r="J25" i="47"/>
  <c r="M25" i="47" s="1"/>
  <c r="N25" i="47" s="1"/>
  <c r="R25" i="47"/>
  <c r="S25" i="47" s="1"/>
  <c r="W25" i="47"/>
  <c r="X25" i="47"/>
  <c r="J26" i="47"/>
  <c r="M26" i="47" s="1"/>
  <c r="N26" i="47" s="1"/>
  <c r="R26" i="47"/>
  <c r="S26" i="47"/>
  <c r="W26" i="47"/>
  <c r="X26" i="47" s="1"/>
  <c r="J27" i="47"/>
  <c r="M27" i="47"/>
  <c r="N27" i="47" s="1"/>
  <c r="R27" i="47"/>
  <c r="S27" i="47"/>
  <c r="W27" i="47"/>
  <c r="X27" i="47" s="1"/>
  <c r="J28" i="47"/>
  <c r="M28" i="47"/>
  <c r="N28" i="47"/>
  <c r="R28" i="47"/>
  <c r="S28" i="47" s="1"/>
  <c r="W28" i="47"/>
  <c r="X28" i="47"/>
  <c r="J29" i="47"/>
  <c r="M29" i="47" s="1"/>
  <c r="N29" i="47" s="1"/>
  <c r="R29" i="47"/>
  <c r="S29" i="47" s="1"/>
  <c r="W29" i="47"/>
  <c r="X29" i="47"/>
  <c r="J30" i="47"/>
  <c r="M30" i="47" s="1"/>
  <c r="N30" i="47" s="1"/>
  <c r="R30" i="47"/>
  <c r="S30" i="47"/>
  <c r="W30" i="47"/>
  <c r="X30" i="47" s="1"/>
  <c r="J31" i="47"/>
  <c r="M31" i="47"/>
  <c r="N31" i="47" s="1"/>
  <c r="R31" i="47"/>
  <c r="S31" i="47"/>
  <c r="W31" i="47"/>
  <c r="X31" i="47" s="1"/>
  <c r="J32" i="47"/>
  <c r="M32" i="47"/>
  <c r="N32" i="47"/>
  <c r="R32" i="47"/>
  <c r="S32" i="47" s="1"/>
  <c r="W32" i="47"/>
  <c r="X32" i="47"/>
  <c r="J33" i="47"/>
  <c r="M33" i="47" s="1"/>
  <c r="N33" i="47" s="1"/>
  <c r="R33" i="47"/>
  <c r="S33" i="47" s="1"/>
  <c r="W33" i="47"/>
  <c r="X33" i="47"/>
  <c r="J34" i="47"/>
  <c r="M34" i="47" s="1"/>
  <c r="N34" i="47" s="1"/>
  <c r="R34" i="47"/>
  <c r="S34" i="47"/>
  <c r="W34" i="47"/>
  <c r="X34" i="47" s="1"/>
  <c r="J35" i="47"/>
  <c r="M35" i="47"/>
  <c r="N35" i="47" s="1"/>
  <c r="R35" i="47"/>
  <c r="S35" i="47"/>
  <c r="W35" i="47"/>
  <c r="X35" i="47" s="1"/>
  <c r="J36" i="47"/>
  <c r="M36" i="47"/>
  <c r="N36" i="47"/>
  <c r="R36" i="47"/>
  <c r="S36" i="47" s="1"/>
  <c r="W36" i="47"/>
  <c r="X36" i="47"/>
  <c r="J37" i="47"/>
  <c r="M37" i="47" s="1"/>
  <c r="N37" i="47" s="1"/>
  <c r="R37" i="47"/>
  <c r="S37" i="47" s="1"/>
  <c r="W37" i="47"/>
  <c r="X37" i="47"/>
  <c r="J38" i="47"/>
  <c r="M38" i="47" s="1"/>
  <c r="N38" i="47" s="1"/>
  <c r="R38" i="47"/>
  <c r="S38" i="47"/>
  <c r="W38" i="47"/>
  <c r="X38" i="47" s="1"/>
  <c r="J39" i="47"/>
  <c r="M39" i="47"/>
  <c r="N39" i="47" s="1"/>
  <c r="R39" i="47"/>
  <c r="S39" i="47"/>
  <c r="W39" i="47"/>
  <c r="X39" i="47" s="1"/>
  <c r="J40" i="47"/>
  <c r="M40" i="47"/>
  <c r="N40" i="47"/>
  <c r="R40" i="47"/>
  <c r="S40" i="47" s="1"/>
  <c r="W40" i="47"/>
  <c r="X40" i="47"/>
  <c r="J41" i="47"/>
  <c r="M41" i="47" s="1"/>
  <c r="N41" i="47" s="1"/>
  <c r="R41" i="47"/>
  <c r="S41" i="47" s="1"/>
  <c r="W41" i="47"/>
  <c r="X41" i="47"/>
  <c r="J42" i="47"/>
  <c r="M42" i="47" s="1"/>
  <c r="N42" i="47" s="1"/>
  <c r="R42" i="47"/>
  <c r="S42" i="47"/>
  <c r="W42" i="47"/>
  <c r="X42" i="47" s="1"/>
  <c r="J43" i="47"/>
  <c r="M43" i="47"/>
  <c r="N43" i="47" s="1"/>
  <c r="R43" i="47"/>
  <c r="S43" i="47"/>
  <c r="W43" i="47"/>
  <c r="X43" i="47" s="1"/>
  <c r="J44" i="47"/>
  <c r="M44" i="47"/>
  <c r="N44" i="47"/>
  <c r="R44" i="47"/>
  <c r="S44" i="47" s="1"/>
  <c r="W44" i="47"/>
  <c r="X44" i="47"/>
  <c r="J45" i="47"/>
  <c r="M45" i="47" s="1"/>
  <c r="N45" i="47" s="1"/>
  <c r="R45" i="47"/>
  <c r="S45" i="47" s="1"/>
  <c r="W45" i="47"/>
  <c r="X45" i="47"/>
  <c r="J46" i="47"/>
  <c r="M46" i="47" s="1"/>
  <c r="N46" i="47" s="1"/>
  <c r="R46" i="47"/>
  <c r="S46" i="47"/>
  <c r="W46" i="47"/>
  <c r="X46" i="47" s="1"/>
  <c r="J47" i="47"/>
  <c r="M47" i="47"/>
  <c r="N47" i="47" s="1"/>
  <c r="R47" i="47"/>
  <c r="S47" i="47"/>
  <c r="W47" i="47"/>
  <c r="X47" i="47" s="1"/>
  <c r="J48" i="47"/>
  <c r="M48" i="47"/>
  <c r="N48" i="47"/>
  <c r="R48" i="47"/>
  <c r="S48" i="47" s="1"/>
  <c r="W48" i="47"/>
  <c r="X48" i="47"/>
  <c r="J49" i="47"/>
  <c r="M49" i="47" s="1"/>
  <c r="N49" i="47" s="1"/>
  <c r="R49" i="47"/>
  <c r="S49" i="47" s="1"/>
  <c r="W49" i="47"/>
  <c r="X49" i="47"/>
  <c r="J50" i="47"/>
  <c r="M50" i="47" s="1"/>
  <c r="N50" i="47" s="1"/>
  <c r="R50" i="47"/>
  <c r="S50" i="47"/>
  <c r="W50" i="47"/>
  <c r="X50" i="47" s="1"/>
  <c r="J17" i="48"/>
  <c r="M17" i="48" s="1"/>
  <c r="N17" i="48" s="1"/>
  <c r="R17" i="48"/>
  <c r="S17" i="48" s="1"/>
  <c r="W17" i="48"/>
  <c r="X17" i="48" s="1"/>
  <c r="J18" i="48"/>
  <c r="M18" i="48" s="1"/>
  <c r="N18" i="48" s="1"/>
  <c r="R18" i="48"/>
  <c r="S18" i="48"/>
  <c r="W18" i="48"/>
  <c r="X18" i="48" s="1"/>
  <c r="J19" i="48"/>
  <c r="M19" i="48"/>
  <c r="N19" i="48" s="1"/>
  <c r="R19" i="48"/>
  <c r="S19" i="48"/>
  <c r="W19" i="48"/>
  <c r="X19" i="48" s="1"/>
  <c r="J20" i="48"/>
  <c r="M20" i="48"/>
  <c r="N20" i="48"/>
  <c r="R20" i="48"/>
  <c r="S20" i="48" s="1"/>
  <c r="W20" i="48"/>
  <c r="X20" i="48"/>
  <c r="J21" i="48"/>
  <c r="M21" i="48" s="1"/>
  <c r="N21" i="48" s="1"/>
  <c r="R21" i="48"/>
  <c r="S21" i="48" s="1"/>
  <c r="W21" i="48"/>
  <c r="X21" i="48"/>
  <c r="J22" i="48"/>
  <c r="M22" i="48" s="1"/>
  <c r="N22" i="48" s="1"/>
  <c r="R22" i="48"/>
  <c r="S22" i="48"/>
  <c r="W22" i="48"/>
  <c r="X22" i="48" s="1"/>
  <c r="J23" i="48"/>
  <c r="M23" i="48"/>
  <c r="N23" i="48" s="1"/>
  <c r="R23" i="48"/>
  <c r="S23" i="48"/>
  <c r="W23" i="48"/>
  <c r="X23" i="48" s="1"/>
  <c r="J24" i="48"/>
  <c r="M24" i="48"/>
  <c r="N24" i="48"/>
  <c r="R24" i="48"/>
  <c r="S24" i="48" s="1"/>
  <c r="W24" i="48"/>
  <c r="X24" i="48"/>
  <c r="J25" i="48"/>
  <c r="M25" i="48" s="1"/>
  <c r="N25" i="48" s="1"/>
  <c r="R25" i="48"/>
  <c r="S25" i="48" s="1"/>
  <c r="W25" i="48"/>
  <c r="X25" i="48"/>
  <c r="J26" i="48"/>
  <c r="M26" i="48" s="1"/>
  <c r="N26" i="48" s="1"/>
  <c r="R26" i="48"/>
  <c r="S26" i="48"/>
  <c r="W26" i="48"/>
  <c r="X26" i="48" s="1"/>
  <c r="J27" i="48"/>
  <c r="M27" i="48"/>
  <c r="N27" i="48" s="1"/>
  <c r="R27" i="48"/>
  <c r="S27" i="48"/>
  <c r="W27" i="48"/>
  <c r="X27" i="48" s="1"/>
  <c r="J28" i="48"/>
  <c r="M28" i="48"/>
  <c r="N28" i="48"/>
  <c r="R28" i="48"/>
  <c r="S28" i="48" s="1"/>
  <c r="W28" i="48"/>
  <c r="X28" i="48"/>
  <c r="J29" i="48"/>
  <c r="M29" i="48" s="1"/>
  <c r="N29" i="48" s="1"/>
  <c r="R29" i="48"/>
  <c r="S29" i="48" s="1"/>
  <c r="W29" i="48"/>
  <c r="X29" i="48"/>
  <c r="J30" i="48"/>
  <c r="M30" i="48" s="1"/>
  <c r="N30" i="48" s="1"/>
  <c r="R30" i="48"/>
  <c r="S30" i="48"/>
  <c r="W30" i="48"/>
  <c r="X30" i="48" s="1"/>
  <c r="J31" i="48"/>
  <c r="M31" i="48"/>
  <c r="N31" i="48" s="1"/>
  <c r="R31" i="48"/>
  <c r="S31" i="48"/>
  <c r="W31" i="48"/>
  <c r="X31" i="48" s="1"/>
  <c r="J32" i="48"/>
  <c r="M32" i="48"/>
  <c r="N32" i="48"/>
  <c r="R32" i="48"/>
  <c r="S32" i="48" s="1"/>
  <c r="W32" i="48"/>
  <c r="X32" i="48"/>
  <c r="J33" i="48"/>
  <c r="M33" i="48" s="1"/>
  <c r="N33" i="48" s="1"/>
  <c r="R33" i="48"/>
  <c r="S33" i="48" s="1"/>
  <c r="W33" i="48"/>
  <c r="X33" i="48"/>
  <c r="J34" i="48"/>
  <c r="M34" i="48" s="1"/>
  <c r="N34" i="48" s="1"/>
  <c r="R34" i="48"/>
  <c r="S34" i="48"/>
  <c r="W34" i="48"/>
  <c r="X34" i="48" s="1"/>
  <c r="J35" i="48"/>
  <c r="M35" i="48"/>
  <c r="N35" i="48" s="1"/>
  <c r="R35" i="48"/>
  <c r="S35" i="48"/>
  <c r="W35" i="48"/>
  <c r="X35" i="48" s="1"/>
  <c r="J36" i="48"/>
  <c r="M36" i="48"/>
  <c r="N36" i="48"/>
  <c r="R36" i="48"/>
  <c r="S36" i="48" s="1"/>
  <c r="W36" i="48"/>
  <c r="X36" i="48"/>
  <c r="J37" i="48"/>
  <c r="M37" i="48" s="1"/>
  <c r="N37" i="48" s="1"/>
  <c r="R37" i="48"/>
  <c r="S37" i="48" s="1"/>
  <c r="W37" i="48"/>
  <c r="X37" i="48"/>
  <c r="J38" i="48"/>
  <c r="M38" i="48" s="1"/>
  <c r="N38" i="48" s="1"/>
  <c r="R38" i="48"/>
  <c r="S38" i="48"/>
  <c r="W38" i="48"/>
  <c r="X38" i="48" s="1"/>
  <c r="J39" i="48"/>
  <c r="M39" i="48"/>
  <c r="N39" i="48" s="1"/>
  <c r="R39" i="48"/>
  <c r="S39" i="48"/>
  <c r="W39" i="48"/>
  <c r="X39" i="48" s="1"/>
  <c r="J40" i="48"/>
  <c r="M40" i="48"/>
  <c r="N40" i="48"/>
  <c r="R40" i="48"/>
  <c r="S40" i="48" s="1"/>
  <c r="W40" i="48"/>
  <c r="X40" i="48"/>
  <c r="J41" i="48"/>
  <c r="M41" i="48" s="1"/>
  <c r="N41" i="48" s="1"/>
  <c r="R41" i="48"/>
  <c r="S41" i="48" s="1"/>
  <c r="W41" i="48"/>
  <c r="X41" i="48"/>
  <c r="J42" i="48"/>
  <c r="M42" i="48" s="1"/>
  <c r="N42" i="48" s="1"/>
  <c r="R42" i="48"/>
  <c r="S42" i="48"/>
  <c r="W42" i="48"/>
  <c r="X42" i="48" s="1"/>
  <c r="J43" i="48"/>
  <c r="M43" i="48"/>
  <c r="N43" i="48" s="1"/>
  <c r="R43" i="48"/>
  <c r="S43" i="48"/>
  <c r="W43" i="48"/>
  <c r="X43" i="48" s="1"/>
  <c r="J44" i="48"/>
  <c r="M44" i="48"/>
  <c r="N44" i="48"/>
  <c r="R44" i="48"/>
  <c r="S44" i="48" s="1"/>
  <c r="W44" i="48"/>
  <c r="X44" i="48"/>
  <c r="J45" i="48"/>
  <c r="M45" i="48" s="1"/>
  <c r="N45" i="48" s="1"/>
  <c r="R45" i="48"/>
  <c r="S45" i="48" s="1"/>
  <c r="W45" i="48"/>
  <c r="X45" i="48"/>
  <c r="J46" i="48"/>
  <c r="M46" i="48" s="1"/>
  <c r="N46" i="48" s="1"/>
  <c r="R46" i="48"/>
  <c r="S46" i="48"/>
  <c r="W46" i="48"/>
  <c r="X46" i="48" s="1"/>
  <c r="J47" i="48"/>
  <c r="M47" i="48"/>
  <c r="N47" i="48" s="1"/>
  <c r="R47" i="48"/>
  <c r="S47" i="48"/>
  <c r="W47" i="48"/>
  <c r="X47" i="48" s="1"/>
  <c r="J48" i="48"/>
  <c r="M48" i="48"/>
  <c r="N48" i="48"/>
  <c r="R48" i="48"/>
  <c r="S48" i="48" s="1"/>
  <c r="W48" i="48"/>
  <c r="X48" i="48"/>
  <c r="J49" i="48"/>
  <c r="M49" i="48" s="1"/>
  <c r="N49" i="48" s="1"/>
  <c r="R49" i="48"/>
  <c r="S49" i="48" s="1"/>
  <c r="W49" i="48"/>
  <c r="X49" i="48"/>
  <c r="J50" i="48"/>
  <c r="M50" i="48" s="1"/>
  <c r="N50" i="48" s="1"/>
  <c r="R50" i="48"/>
  <c r="S50" i="48"/>
  <c r="W50" i="48"/>
  <c r="X50" i="48" s="1"/>
  <c r="J51" i="48"/>
  <c r="M51" i="48"/>
  <c r="N51" i="48" s="1"/>
  <c r="R51" i="48"/>
  <c r="S51" i="48"/>
  <c r="W51" i="48"/>
  <c r="X51" i="48" s="1"/>
  <c r="J17" i="49"/>
  <c r="M17" i="49" s="1"/>
  <c r="N17" i="49" s="1"/>
  <c r="R17" i="49"/>
  <c r="S17" i="49" s="1"/>
  <c r="W17" i="49"/>
  <c r="X17" i="49" s="1"/>
  <c r="J18" i="49"/>
  <c r="M18" i="49" s="1"/>
  <c r="N18" i="49" s="1"/>
  <c r="R18" i="49"/>
  <c r="S18" i="49"/>
  <c r="W18" i="49"/>
  <c r="X18" i="49" s="1"/>
  <c r="J19" i="49"/>
  <c r="M19" i="49"/>
  <c r="N19" i="49" s="1"/>
  <c r="R19" i="49"/>
  <c r="S19" i="49"/>
  <c r="W19" i="49"/>
  <c r="X19" i="49" s="1"/>
  <c r="J20" i="49"/>
  <c r="M20" i="49"/>
  <c r="N20" i="49"/>
  <c r="R20" i="49"/>
  <c r="S20" i="49" s="1"/>
  <c r="W20" i="49"/>
  <c r="X20" i="49"/>
  <c r="J21" i="49"/>
  <c r="M21" i="49" s="1"/>
  <c r="N21" i="49" s="1"/>
  <c r="R21" i="49"/>
  <c r="S21" i="49" s="1"/>
  <c r="W21" i="49"/>
  <c r="X21" i="49"/>
  <c r="J22" i="49"/>
  <c r="M22" i="49" s="1"/>
  <c r="N22" i="49" s="1"/>
  <c r="R22" i="49"/>
  <c r="S22" i="49"/>
  <c r="W22" i="49"/>
  <c r="X22" i="49" s="1"/>
  <c r="J23" i="49"/>
  <c r="M23" i="49"/>
  <c r="N23" i="49" s="1"/>
  <c r="R23" i="49"/>
  <c r="S23" i="49"/>
  <c r="W23" i="49"/>
  <c r="X23" i="49" s="1"/>
  <c r="J24" i="49"/>
  <c r="M24" i="49"/>
  <c r="N24" i="49"/>
  <c r="R24" i="49"/>
  <c r="S24" i="49" s="1"/>
  <c r="W24" i="49"/>
  <c r="X24" i="49"/>
  <c r="J25" i="49"/>
  <c r="M25" i="49" s="1"/>
  <c r="N25" i="49" s="1"/>
  <c r="R25" i="49"/>
  <c r="S25" i="49" s="1"/>
  <c r="W25" i="49"/>
  <c r="X25" i="49"/>
  <c r="J26" i="49"/>
  <c r="M26" i="49" s="1"/>
  <c r="N26" i="49" s="1"/>
  <c r="R26" i="49"/>
  <c r="S26" i="49"/>
  <c r="W26" i="49"/>
  <c r="X26" i="49" s="1"/>
  <c r="J27" i="49"/>
  <c r="M27" i="49"/>
  <c r="N27" i="49" s="1"/>
  <c r="R27" i="49"/>
  <c r="S27" i="49"/>
  <c r="W27" i="49"/>
  <c r="X27" i="49" s="1"/>
  <c r="J28" i="49"/>
  <c r="M28" i="49"/>
  <c r="N28" i="49"/>
  <c r="R28" i="49"/>
  <c r="S28" i="49" s="1"/>
  <c r="W28" i="49"/>
  <c r="X28" i="49"/>
  <c r="J29" i="49"/>
  <c r="M29" i="49" s="1"/>
  <c r="N29" i="49" s="1"/>
  <c r="R29" i="49"/>
  <c r="S29" i="49" s="1"/>
  <c r="W29" i="49"/>
  <c r="X29" i="49"/>
  <c r="J30" i="49"/>
  <c r="M30" i="49" s="1"/>
  <c r="N30" i="49" s="1"/>
  <c r="R30" i="49"/>
  <c r="S30" i="49"/>
  <c r="W30" i="49"/>
  <c r="X30" i="49" s="1"/>
  <c r="J31" i="49"/>
  <c r="M31" i="49"/>
  <c r="N31" i="49" s="1"/>
  <c r="R31" i="49"/>
  <c r="S31" i="49"/>
  <c r="W31" i="49"/>
  <c r="X31" i="49" s="1"/>
  <c r="J32" i="49"/>
  <c r="M32" i="49"/>
  <c r="N32" i="49"/>
  <c r="R32" i="49"/>
  <c r="S32" i="49" s="1"/>
  <c r="W32" i="49"/>
  <c r="X32" i="49"/>
  <c r="J33" i="49"/>
  <c r="M33" i="49" s="1"/>
  <c r="N33" i="49" s="1"/>
  <c r="R33" i="49"/>
  <c r="S33" i="49" s="1"/>
  <c r="W33" i="49"/>
  <c r="X33" i="49"/>
  <c r="J34" i="49"/>
  <c r="M34" i="49" s="1"/>
  <c r="N34" i="49" s="1"/>
  <c r="R34" i="49"/>
  <c r="S34" i="49"/>
  <c r="W34" i="49"/>
  <c r="X34" i="49" s="1"/>
  <c r="J35" i="49"/>
  <c r="M35" i="49"/>
  <c r="N35" i="49" s="1"/>
  <c r="R35" i="49"/>
  <c r="S35" i="49"/>
  <c r="W35" i="49"/>
  <c r="X35" i="49" s="1"/>
  <c r="J36" i="49"/>
  <c r="M36" i="49"/>
  <c r="N36" i="49"/>
  <c r="R36" i="49"/>
  <c r="S36" i="49" s="1"/>
  <c r="W36" i="49"/>
  <c r="X36" i="49"/>
  <c r="J37" i="49"/>
  <c r="M37" i="49" s="1"/>
  <c r="N37" i="49" s="1"/>
  <c r="R37" i="49"/>
  <c r="S37" i="49" s="1"/>
  <c r="W37" i="49"/>
  <c r="X37" i="49"/>
  <c r="J38" i="49"/>
  <c r="M38" i="49" s="1"/>
  <c r="N38" i="49" s="1"/>
  <c r="R38" i="49"/>
  <c r="S38" i="49"/>
  <c r="W38" i="49"/>
  <c r="X38" i="49" s="1"/>
  <c r="J39" i="49"/>
  <c r="M39" i="49"/>
  <c r="N39" i="49" s="1"/>
  <c r="R39" i="49"/>
  <c r="S39" i="49"/>
  <c r="W39" i="49"/>
  <c r="X39" i="49" s="1"/>
  <c r="J40" i="49"/>
  <c r="M40" i="49"/>
  <c r="N40" i="49"/>
  <c r="R40" i="49"/>
  <c r="S40" i="49" s="1"/>
  <c r="W40" i="49"/>
  <c r="X40" i="49"/>
  <c r="J41" i="49"/>
  <c r="M41" i="49" s="1"/>
  <c r="N41" i="49" s="1"/>
  <c r="R41" i="49"/>
  <c r="S41" i="49" s="1"/>
  <c r="W41" i="49"/>
  <c r="X41" i="49"/>
  <c r="J42" i="49"/>
  <c r="M42" i="49" s="1"/>
  <c r="N42" i="49" s="1"/>
  <c r="R42" i="49"/>
  <c r="S42" i="49"/>
  <c r="W42" i="49"/>
  <c r="X42" i="49" s="1"/>
  <c r="J43" i="49"/>
  <c r="M43" i="49"/>
  <c r="N43" i="49" s="1"/>
  <c r="R43" i="49"/>
  <c r="S43" i="49"/>
  <c r="W43" i="49"/>
  <c r="X43" i="49" s="1"/>
  <c r="J44" i="49"/>
  <c r="M44" i="49"/>
  <c r="N44" i="49"/>
  <c r="R44" i="49"/>
  <c r="S44" i="49" s="1"/>
  <c r="W44" i="49"/>
  <c r="X44" i="49"/>
  <c r="J45" i="49"/>
  <c r="M45" i="49" s="1"/>
  <c r="N45" i="49" s="1"/>
  <c r="R45" i="49"/>
  <c r="S45" i="49" s="1"/>
  <c r="W45" i="49"/>
  <c r="X45" i="49"/>
  <c r="J46" i="49"/>
  <c r="M46" i="49" s="1"/>
  <c r="N46" i="49" s="1"/>
  <c r="R46" i="49"/>
  <c r="S46" i="49"/>
  <c r="W46" i="49"/>
  <c r="X46" i="49" s="1"/>
  <c r="J47" i="49"/>
  <c r="M47" i="49"/>
  <c r="N47" i="49" s="1"/>
  <c r="R47" i="49"/>
  <c r="S47" i="49"/>
  <c r="W47" i="49"/>
  <c r="X47" i="49" s="1"/>
  <c r="J48" i="49"/>
  <c r="M48" i="49"/>
  <c r="N48" i="49"/>
  <c r="R48" i="49"/>
  <c r="S48" i="49" s="1"/>
  <c r="W48" i="49"/>
  <c r="X48" i="49"/>
  <c r="J49" i="49"/>
  <c r="M49" i="49" s="1"/>
  <c r="N49" i="49" s="1"/>
  <c r="R49" i="49"/>
  <c r="S49" i="49" s="1"/>
  <c r="W49" i="49"/>
  <c r="X49" i="49"/>
  <c r="J50" i="49"/>
  <c r="M50" i="49" s="1"/>
  <c r="N50" i="49" s="1"/>
  <c r="R50" i="49"/>
  <c r="S50" i="49"/>
  <c r="W50" i="49"/>
  <c r="X50" i="49" s="1"/>
  <c r="J51" i="49"/>
  <c r="M51" i="49"/>
  <c r="N51" i="49" s="1"/>
  <c r="R51" i="49"/>
  <c r="S51" i="49"/>
  <c r="W51" i="49"/>
  <c r="X51" i="49" s="1"/>
  <c r="J17" i="51"/>
  <c r="M17" i="51" s="1"/>
  <c r="N17" i="51" s="1"/>
  <c r="R17" i="51"/>
  <c r="S17" i="51" s="1"/>
  <c r="W17" i="51"/>
  <c r="X17" i="51" s="1"/>
  <c r="J18" i="51"/>
  <c r="M18" i="51" s="1"/>
  <c r="N18" i="51" s="1"/>
  <c r="R18" i="51"/>
  <c r="S18" i="51"/>
  <c r="W18" i="51"/>
  <c r="X18" i="51" s="1"/>
  <c r="J19" i="51"/>
  <c r="M19" i="51"/>
  <c r="N19" i="51" s="1"/>
  <c r="R19" i="51"/>
  <c r="S19" i="51"/>
  <c r="W19" i="51"/>
  <c r="X19" i="51" s="1"/>
  <c r="J20" i="51"/>
  <c r="M20" i="51"/>
  <c r="N20" i="51"/>
  <c r="R20" i="51"/>
  <c r="S20" i="51" s="1"/>
  <c r="W20" i="51"/>
  <c r="X20" i="51"/>
  <c r="J21" i="51"/>
  <c r="M21" i="51" s="1"/>
  <c r="N21" i="51" s="1"/>
  <c r="R21" i="51"/>
  <c r="S21" i="51" s="1"/>
  <c r="W21" i="51"/>
  <c r="X21" i="51"/>
  <c r="J22" i="51"/>
  <c r="M22" i="51" s="1"/>
  <c r="N22" i="51" s="1"/>
  <c r="R22" i="51"/>
  <c r="S22" i="51"/>
  <c r="W22" i="51"/>
  <c r="X22" i="51" s="1"/>
  <c r="J23" i="51"/>
  <c r="M23" i="51"/>
  <c r="N23" i="51" s="1"/>
  <c r="R23" i="51"/>
  <c r="S23" i="51"/>
  <c r="W23" i="51"/>
  <c r="X23" i="51" s="1"/>
  <c r="J24" i="51"/>
  <c r="M24" i="51"/>
  <c r="N24" i="51"/>
  <c r="R24" i="51"/>
  <c r="S24" i="51" s="1"/>
  <c r="W24" i="51"/>
  <c r="X24" i="51"/>
  <c r="J25" i="51"/>
  <c r="M25" i="51" s="1"/>
  <c r="N25" i="51" s="1"/>
  <c r="R25" i="51"/>
  <c r="S25" i="51" s="1"/>
  <c r="W25" i="51"/>
  <c r="X25" i="51"/>
  <c r="J26" i="51"/>
  <c r="M26" i="51" s="1"/>
  <c r="N26" i="51" s="1"/>
  <c r="R26" i="51"/>
  <c r="S26" i="51"/>
  <c r="W26" i="51"/>
  <c r="X26" i="51" s="1"/>
  <c r="J27" i="51"/>
  <c r="M27" i="51"/>
  <c r="N27" i="51" s="1"/>
  <c r="R27" i="51"/>
  <c r="S27" i="51"/>
  <c r="W27" i="51"/>
  <c r="X27" i="51" s="1"/>
  <c r="J28" i="51"/>
  <c r="M28" i="51"/>
  <c r="N28" i="51"/>
  <c r="R28" i="51"/>
  <c r="S28" i="51" s="1"/>
  <c r="W28" i="51"/>
  <c r="X28" i="51"/>
  <c r="J29" i="51"/>
  <c r="M29" i="51" s="1"/>
  <c r="N29" i="51" s="1"/>
  <c r="R29" i="51"/>
  <c r="S29" i="51" s="1"/>
  <c r="W29" i="51"/>
  <c r="X29" i="51"/>
  <c r="J30" i="51"/>
  <c r="M30" i="51" s="1"/>
  <c r="N30" i="51" s="1"/>
  <c r="R30" i="51"/>
  <c r="S30" i="51"/>
  <c r="W30" i="51"/>
  <c r="X30" i="51" s="1"/>
  <c r="J31" i="51"/>
  <c r="M31" i="51"/>
  <c r="N31" i="51" s="1"/>
  <c r="R31" i="51"/>
  <c r="S31" i="51"/>
  <c r="W31" i="51"/>
  <c r="X31" i="51" s="1"/>
  <c r="J32" i="51"/>
  <c r="M32" i="51"/>
  <c r="N32" i="51"/>
  <c r="R32" i="51"/>
  <c r="S32" i="51" s="1"/>
  <c r="W32" i="51"/>
  <c r="X32" i="51"/>
  <c r="J33" i="51"/>
  <c r="M33" i="51" s="1"/>
  <c r="N33" i="51" s="1"/>
  <c r="R33" i="51"/>
  <c r="S33" i="51" s="1"/>
  <c r="W33" i="51"/>
  <c r="X33" i="51"/>
  <c r="J34" i="51"/>
  <c r="M34" i="51" s="1"/>
  <c r="N34" i="51" s="1"/>
  <c r="R34" i="51"/>
  <c r="S34" i="51"/>
  <c r="W34" i="51"/>
  <c r="X34" i="51" s="1"/>
  <c r="J35" i="51"/>
  <c r="M35" i="51"/>
  <c r="N35" i="51" s="1"/>
  <c r="R35" i="51"/>
  <c r="S35" i="51"/>
  <c r="W35" i="51"/>
  <c r="X35" i="51" s="1"/>
  <c r="J36" i="51"/>
  <c r="M36" i="51"/>
  <c r="N36" i="51"/>
  <c r="R36" i="51"/>
  <c r="S36" i="51" s="1"/>
  <c r="W36" i="51"/>
  <c r="X36" i="51"/>
  <c r="J37" i="51"/>
  <c r="M37" i="51" s="1"/>
  <c r="N37" i="51" s="1"/>
  <c r="R37" i="51"/>
  <c r="S37" i="51" s="1"/>
  <c r="W37" i="51"/>
  <c r="X37" i="51"/>
  <c r="J38" i="51"/>
  <c r="M38" i="51" s="1"/>
  <c r="N38" i="51" s="1"/>
  <c r="R38" i="51"/>
  <c r="S38" i="51"/>
  <c r="W38" i="51"/>
  <c r="X38" i="51" s="1"/>
  <c r="J39" i="51"/>
  <c r="M39" i="51"/>
  <c r="N39" i="51" s="1"/>
  <c r="R39" i="51"/>
  <c r="S39" i="51"/>
  <c r="W39" i="51"/>
  <c r="X39" i="51" s="1"/>
  <c r="J40" i="51"/>
  <c r="M40" i="51"/>
  <c r="N40" i="51"/>
  <c r="R40" i="51"/>
  <c r="S40" i="51" s="1"/>
  <c r="W40" i="51"/>
  <c r="X40" i="51"/>
  <c r="J41" i="51"/>
  <c r="M41" i="51" s="1"/>
  <c r="N41" i="51" s="1"/>
  <c r="R41" i="51"/>
  <c r="S41" i="51" s="1"/>
  <c r="W41" i="51"/>
  <c r="X41" i="51"/>
  <c r="J42" i="51"/>
  <c r="M42" i="51" s="1"/>
  <c r="N42" i="51" s="1"/>
  <c r="R42" i="51"/>
  <c r="S42" i="51"/>
  <c r="W42" i="51"/>
  <c r="X42" i="51" s="1"/>
  <c r="J43" i="51"/>
  <c r="M43" i="51"/>
  <c r="N43" i="51" s="1"/>
  <c r="R43" i="51"/>
  <c r="S43" i="51"/>
  <c r="W43" i="51"/>
  <c r="X43" i="51" s="1"/>
  <c r="J44" i="51"/>
  <c r="M44" i="51"/>
  <c r="N44" i="51"/>
  <c r="R44" i="51"/>
  <c r="S44" i="51" s="1"/>
  <c r="W44" i="51"/>
  <c r="X44" i="51"/>
  <c r="J45" i="51"/>
  <c r="M45" i="51" s="1"/>
  <c r="N45" i="51" s="1"/>
  <c r="R45" i="51"/>
  <c r="S45" i="51" s="1"/>
  <c r="W45" i="51"/>
  <c r="X45" i="51"/>
  <c r="J46" i="51"/>
  <c r="M46" i="51" s="1"/>
  <c r="N46" i="51" s="1"/>
  <c r="R46" i="51"/>
  <c r="S46" i="51"/>
  <c r="W46" i="51"/>
  <c r="X46" i="51" s="1"/>
  <c r="J47" i="51"/>
  <c r="M47" i="51"/>
  <c r="N47" i="51" s="1"/>
  <c r="R47" i="51"/>
  <c r="S47" i="51"/>
  <c r="W47" i="51"/>
  <c r="X47" i="51" s="1"/>
  <c r="J48" i="51"/>
  <c r="M48" i="51"/>
  <c r="N48" i="51"/>
  <c r="R48" i="51"/>
  <c r="S48" i="51" s="1"/>
  <c r="W48" i="51"/>
  <c r="X48" i="51"/>
  <c r="J49" i="51"/>
  <c r="M49" i="51" s="1"/>
  <c r="N49" i="51" s="1"/>
  <c r="R49" i="51"/>
  <c r="S49" i="51" s="1"/>
  <c r="W49" i="51"/>
  <c r="X49" i="51"/>
  <c r="J50" i="51"/>
  <c r="M50" i="51" s="1"/>
  <c r="N50" i="51" s="1"/>
  <c r="R50" i="51"/>
  <c r="S50" i="51"/>
  <c r="W50" i="51"/>
  <c r="X50" i="51" s="1"/>
  <c r="J51" i="51"/>
  <c r="M51" i="51"/>
  <c r="N51" i="51" s="1"/>
  <c r="R51" i="51"/>
  <c r="S51" i="51"/>
  <c r="W51" i="51"/>
  <c r="X51" i="51" s="1"/>
  <c r="J17" i="50"/>
  <c r="M17" i="50" s="1"/>
  <c r="N17" i="50" s="1"/>
  <c r="R17" i="50"/>
  <c r="S17" i="50" s="1"/>
  <c r="W17" i="50"/>
  <c r="X17" i="50" s="1"/>
  <c r="J18" i="50"/>
  <c r="M18" i="50" s="1"/>
  <c r="N18" i="50" s="1"/>
  <c r="R18" i="50"/>
  <c r="S18" i="50"/>
  <c r="W18" i="50"/>
  <c r="X18" i="50" s="1"/>
  <c r="J19" i="50"/>
  <c r="M19" i="50"/>
  <c r="N19" i="50" s="1"/>
  <c r="R19" i="50"/>
  <c r="S19" i="50"/>
  <c r="W19" i="50"/>
  <c r="X19" i="50" s="1"/>
  <c r="J20" i="50"/>
  <c r="M20" i="50"/>
  <c r="N20" i="50"/>
  <c r="R20" i="50"/>
  <c r="S20" i="50"/>
  <c r="W20" i="50"/>
  <c r="X20" i="50"/>
  <c r="J21" i="50"/>
  <c r="M21" i="50"/>
  <c r="N21" i="50"/>
  <c r="R21" i="50"/>
  <c r="S21" i="50" s="1"/>
  <c r="W21" i="50"/>
  <c r="X21" i="50"/>
  <c r="J22" i="50"/>
  <c r="M22" i="50" s="1"/>
  <c r="N22" i="50" s="1"/>
  <c r="R22" i="50"/>
  <c r="S22" i="50"/>
  <c r="W22" i="50"/>
  <c r="X22" i="50"/>
  <c r="J23" i="50"/>
  <c r="M23" i="50"/>
  <c r="N23" i="50" s="1"/>
  <c r="R23" i="50"/>
  <c r="S23" i="50"/>
  <c r="W23" i="50"/>
  <c r="X23" i="50" s="1"/>
  <c r="J24" i="50"/>
  <c r="M24" i="50"/>
  <c r="N24" i="50"/>
  <c r="R24" i="50"/>
  <c r="S24" i="50"/>
  <c r="W24" i="50"/>
  <c r="X24" i="50"/>
  <c r="J25" i="50"/>
  <c r="M25" i="50"/>
  <c r="N25" i="50" s="1"/>
  <c r="R25" i="50"/>
  <c r="S25" i="50" s="1"/>
  <c r="W25" i="50"/>
  <c r="X25" i="50" s="1"/>
  <c r="J26" i="50"/>
  <c r="M26" i="50" s="1"/>
  <c r="N26" i="50" s="1"/>
  <c r="R26" i="50"/>
  <c r="S26" i="50"/>
  <c r="W26" i="50"/>
  <c r="X26" i="50"/>
  <c r="J27" i="50"/>
  <c r="M27" i="50"/>
  <c r="N27" i="50" s="1"/>
  <c r="R27" i="50"/>
  <c r="S27" i="50" s="1"/>
  <c r="W27" i="50"/>
  <c r="X27" i="50" s="1"/>
  <c r="J28" i="50"/>
  <c r="M28" i="50" s="1"/>
  <c r="N28" i="50" s="1"/>
  <c r="R28" i="50"/>
  <c r="S28" i="50"/>
  <c r="W28" i="50"/>
  <c r="X28" i="50"/>
  <c r="J29" i="50"/>
  <c r="M29" i="50"/>
  <c r="N29" i="50" s="1"/>
  <c r="R29" i="50"/>
  <c r="S29" i="50" s="1"/>
  <c r="W29" i="50"/>
  <c r="X29" i="50" s="1"/>
  <c r="J30" i="50"/>
  <c r="M30" i="50" s="1"/>
  <c r="N30" i="50" s="1"/>
  <c r="R30" i="50"/>
  <c r="S30" i="50"/>
  <c r="W30" i="50"/>
  <c r="X30" i="50"/>
  <c r="J31" i="50"/>
  <c r="M31" i="50"/>
  <c r="N31" i="50" s="1"/>
  <c r="R31" i="50"/>
  <c r="S31" i="50" s="1"/>
  <c r="W31" i="50"/>
  <c r="X31" i="50" s="1"/>
  <c r="J32" i="50"/>
  <c r="M32" i="50" s="1"/>
  <c r="N32" i="50" s="1"/>
  <c r="R32" i="50"/>
  <c r="S32" i="50"/>
  <c r="W32" i="50"/>
  <c r="X32" i="50"/>
  <c r="J33" i="50"/>
  <c r="M33" i="50"/>
  <c r="N33" i="50" s="1"/>
  <c r="R33" i="50"/>
  <c r="S33" i="50" s="1"/>
  <c r="W33" i="50"/>
  <c r="X33" i="50" s="1"/>
  <c r="J34" i="50"/>
  <c r="M34" i="50" s="1"/>
  <c r="N34" i="50" s="1"/>
  <c r="R34" i="50"/>
  <c r="S34" i="50"/>
  <c r="W34" i="50"/>
  <c r="X34" i="50"/>
  <c r="J35" i="50"/>
  <c r="M35" i="50"/>
  <c r="N35" i="50" s="1"/>
  <c r="R35" i="50"/>
  <c r="S35" i="50" s="1"/>
  <c r="W35" i="50"/>
  <c r="X35" i="50" s="1"/>
  <c r="J36" i="50"/>
  <c r="M36" i="50" s="1"/>
  <c r="N36" i="50" s="1"/>
  <c r="R36" i="50"/>
  <c r="S36" i="50"/>
  <c r="W36" i="50"/>
  <c r="X36" i="50"/>
  <c r="J37" i="50"/>
  <c r="M37" i="50"/>
  <c r="N37" i="50" s="1"/>
  <c r="R37" i="50"/>
  <c r="S37" i="50" s="1"/>
  <c r="W37" i="50"/>
  <c r="X37" i="50" s="1"/>
  <c r="J38" i="50"/>
  <c r="M38" i="50" s="1"/>
  <c r="N38" i="50" s="1"/>
  <c r="R38" i="50"/>
  <c r="S38" i="50"/>
  <c r="W38" i="50"/>
  <c r="X38" i="50"/>
  <c r="J39" i="50"/>
  <c r="M39" i="50"/>
  <c r="N39" i="50" s="1"/>
  <c r="R39" i="50"/>
  <c r="S39" i="50" s="1"/>
  <c r="W39" i="50"/>
  <c r="X39" i="50" s="1"/>
  <c r="J40" i="50"/>
  <c r="M40" i="50" s="1"/>
  <c r="N40" i="50" s="1"/>
  <c r="R40" i="50"/>
  <c r="S40" i="50"/>
  <c r="W40" i="50"/>
  <c r="X40" i="50"/>
  <c r="J41" i="50"/>
  <c r="M41" i="50"/>
  <c r="N41" i="50" s="1"/>
  <c r="R41" i="50"/>
  <c r="S41" i="50" s="1"/>
  <c r="W41" i="50"/>
  <c r="X41" i="50" s="1"/>
  <c r="J42" i="50"/>
  <c r="M42" i="50" s="1"/>
  <c r="N42" i="50" s="1"/>
  <c r="R42" i="50"/>
  <c r="S42" i="50"/>
  <c r="W42" i="50"/>
  <c r="X42" i="50"/>
  <c r="J43" i="50"/>
  <c r="M43" i="50"/>
  <c r="N43" i="50" s="1"/>
  <c r="R43" i="50"/>
  <c r="S43" i="50" s="1"/>
  <c r="W43" i="50"/>
  <c r="X43" i="50" s="1"/>
  <c r="J44" i="50"/>
  <c r="M44" i="50" s="1"/>
  <c r="N44" i="50" s="1"/>
  <c r="R44" i="50"/>
  <c r="S44" i="50"/>
  <c r="W44" i="50"/>
  <c r="X44" i="50"/>
  <c r="J45" i="50"/>
  <c r="M45" i="50"/>
  <c r="N45" i="50" s="1"/>
  <c r="R45" i="50"/>
  <c r="S45" i="50" s="1"/>
  <c r="W45" i="50"/>
  <c r="X45" i="50" s="1"/>
  <c r="J46" i="50"/>
  <c r="M46" i="50" s="1"/>
  <c r="N46" i="50" s="1"/>
  <c r="R46" i="50"/>
  <c r="S46" i="50"/>
  <c r="W46" i="50"/>
  <c r="X46" i="50"/>
  <c r="J47" i="50"/>
  <c r="M47" i="50"/>
  <c r="N47" i="50" s="1"/>
  <c r="R47" i="50"/>
  <c r="S47" i="50" s="1"/>
  <c r="W47" i="50"/>
  <c r="X47" i="50" s="1"/>
  <c r="J48" i="50"/>
  <c r="M48" i="50" s="1"/>
  <c r="N48" i="50" s="1"/>
  <c r="R48" i="50"/>
  <c r="S48" i="50"/>
  <c r="W48" i="50"/>
  <c r="X48" i="50"/>
  <c r="J49" i="50"/>
  <c r="M49" i="50"/>
  <c r="N49" i="50" s="1"/>
  <c r="R49" i="50"/>
  <c r="S49" i="50" s="1"/>
  <c r="W49" i="50"/>
  <c r="X49" i="50" s="1"/>
  <c r="J50" i="50"/>
  <c r="M50" i="50" s="1"/>
  <c r="N50" i="50" s="1"/>
  <c r="R50" i="50"/>
  <c r="S50" i="50"/>
  <c r="W50" i="50"/>
  <c r="X50" i="50"/>
  <c r="J51" i="50"/>
  <c r="M51" i="50"/>
  <c r="N51" i="50" s="1"/>
  <c r="R51" i="50"/>
  <c r="S51" i="50" s="1"/>
  <c r="W51" i="50"/>
  <c r="X51" i="50" s="1"/>
  <c r="J17" i="45"/>
  <c r="M17" i="45" s="1"/>
  <c r="N17" i="45" s="1"/>
  <c r="R17" i="45"/>
  <c r="S17" i="45" s="1"/>
  <c r="W17" i="45"/>
  <c r="X17" i="45" s="1"/>
  <c r="J18" i="45"/>
  <c r="M18" i="45" s="1"/>
  <c r="N18" i="45" s="1"/>
  <c r="R18" i="45"/>
  <c r="S18" i="45"/>
  <c r="W18" i="45"/>
  <c r="X18" i="45" s="1"/>
  <c r="J19" i="45"/>
  <c r="M19" i="45"/>
  <c r="N19" i="45" s="1"/>
  <c r="R19" i="45"/>
  <c r="S19" i="45" s="1"/>
  <c r="W19" i="45"/>
  <c r="X19" i="45" s="1"/>
  <c r="J20" i="45"/>
  <c r="M20" i="45" s="1"/>
  <c r="N20" i="45" s="1"/>
  <c r="R20" i="45"/>
  <c r="S20" i="45"/>
  <c r="W20" i="45"/>
  <c r="X20" i="45"/>
  <c r="J21" i="45"/>
  <c r="M21" i="45"/>
  <c r="N21" i="45" s="1"/>
  <c r="R21" i="45"/>
  <c r="S21" i="45" s="1"/>
  <c r="W21" i="45"/>
  <c r="X21" i="45" s="1"/>
  <c r="J22" i="45"/>
  <c r="M22" i="45" s="1"/>
  <c r="N22" i="45" s="1"/>
  <c r="R22" i="45"/>
  <c r="S22" i="45"/>
  <c r="W22" i="45"/>
  <c r="X22" i="45"/>
  <c r="J23" i="45"/>
  <c r="M23" i="45"/>
  <c r="N23" i="45" s="1"/>
  <c r="R23" i="45"/>
  <c r="S23" i="45" s="1"/>
  <c r="W23" i="45"/>
  <c r="X23" i="45" s="1"/>
  <c r="J24" i="45"/>
  <c r="M24" i="45" s="1"/>
  <c r="N24" i="45" s="1"/>
  <c r="R24" i="45"/>
  <c r="S24" i="45"/>
  <c r="W24" i="45"/>
  <c r="X24" i="45"/>
  <c r="J25" i="45"/>
  <c r="M25" i="45"/>
  <c r="N25" i="45" s="1"/>
  <c r="R25" i="45"/>
  <c r="S25" i="45" s="1"/>
  <c r="W25" i="45"/>
  <c r="X25" i="45" s="1"/>
  <c r="J26" i="45"/>
  <c r="M26" i="45" s="1"/>
  <c r="N26" i="45" s="1"/>
  <c r="R26" i="45"/>
  <c r="S26" i="45"/>
  <c r="W26" i="45"/>
  <c r="X26" i="45"/>
  <c r="J27" i="45"/>
  <c r="M27" i="45"/>
  <c r="N27" i="45" s="1"/>
  <c r="R27" i="45"/>
  <c r="S27" i="45" s="1"/>
  <c r="W27" i="45"/>
  <c r="X27" i="45" s="1"/>
  <c r="J28" i="45"/>
  <c r="M28" i="45" s="1"/>
  <c r="N28" i="45" s="1"/>
  <c r="R28" i="45"/>
  <c r="S28" i="45"/>
  <c r="W28" i="45"/>
  <c r="X28" i="45"/>
  <c r="J29" i="45"/>
  <c r="M29" i="45"/>
  <c r="N29" i="45" s="1"/>
  <c r="R29" i="45"/>
  <c r="S29" i="45" s="1"/>
  <c r="W29" i="45"/>
  <c r="X29" i="45" s="1"/>
  <c r="J30" i="45"/>
  <c r="M30" i="45" s="1"/>
  <c r="N30" i="45" s="1"/>
  <c r="R30" i="45"/>
  <c r="S30" i="45"/>
  <c r="W30" i="45"/>
  <c r="X30" i="45"/>
  <c r="J31" i="45"/>
  <c r="M31" i="45"/>
  <c r="N31" i="45" s="1"/>
  <c r="R31" i="45"/>
  <c r="S31" i="45" s="1"/>
  <c r="W31" i="45"/>
  <c r="X31" i="45" s="1"/>
  <c r="J32" i="45"/>
  <c r="M32" i="45" s="1"/>
  <c r="N32" i="45" s="1"/>
  <c r="R32" i="45"/>
  <c r="S32" i="45"/>
  <c r="W32" i="45"/>
  <c r="X32" i="45"/>
  <c r="J33" i="45"/>
  <c r="M33" i="45"/>
  <c r="N33" i="45" s="1"/>
  <c r="R33" i="45"/>
  <c r="S33" i="45" s="1"/>
  <c r="W33" i="45"/>
  <c r="X33" i="45" s="1"/>
  <c r="J34" i="45"/>
  <c r="M34" i="45" s="1"/>
  <c r="N34" i="45" s="1"/>
  <c r="R34" i="45"/>
  <c r="S34" i="45"/>
  <c r="W34" i="45"/>
  <c r="X34" i="45"/>
  <c r="J35" i="45"/>
  <c r="M35" i="45"/>
  <c r="N35" i="45" s="1"/>
  <c r="R35" i="45"/>
  <c r="S35" i="45" s="1"/>
  <c r="W35" i="45"/>
  <c r="X35" i="45" s="1"/>
  <c r="J36" i="45"/>
  <c r="M36" i="45" s="1"/>
  <c r="N36" i="45" s="1"/>
  <c r="R36" i="45"/>
  <c r="S36" i="45"/>
  <c r="W36" i="45"/>
  <c r="X36" i="45"/>
  <c r="J37" i="45"/>
  <c r="M37" i="45"/>
  <c r="N37" i="45" s="1"/>
  <c r="R37" i="45"/>
  <c r="S37" i="45" s="1"/>
  <c r="W37" i="45"/>
  <c r="X37" i="45" s="1"/>
  <c r="J38" i="45"/>
  <c r="M38" i="45" s="1"/>
  <c r="N38" i="45" s="1"/>
  <c r="R38" i="45"/>
  <c r="S38" i="45"/>
  <c r="W38" i="45"/>
  <c r="X38" i="45"/>
  <c r="J39" i="45"/>
  <c r="M39" i="45"/>
  <c r="N39" i="45" s="1"/>
  <c r="R39" i="45"/>
  <c r="S39" i="45" s="1"/>
  <c r="W39" i="45"/>
  <c r="X39" i="45" s="1"/>
  <c r="J40" i="45"/>
  <c r="M40" i="45" s="1"/>
  <c r="N40" i="45" s="1"/>
  <c r="R40" i="45"/>
  <c r="S40" i="45"/>
  <c r="W40" i="45"/>
  <c r="X40" i="45"/>
  <c r="J41" i="45"/>
  <c r="M41" i="45"/>
  <c r="N41" i="45" s="1"/>
  <c r="R41" i="45"/>
  <c r="S41" i="45" s="1"/>
  <c r="W41" i="45"/>
  <c r="X41" i="45" s="1"/>
  <c r="J42" i="45"/>
  <c r="M42" i="45" s="1"/>
  <c r="N42" i="45" s="1"/>
  <c r="R42" i="45"/>
  <c r="S42" i="45"/>
  <c r="W42" i="45"/>
  <c r="X42" i="45"/>
  <c r="J43" i="45"/>
  <c r="M43" i="45"/>
  <c r="N43" i="45" s="1"/>
  <c r="R43" i="45"/>
  <c r="S43" i="45" s="1"/>
  <c r="W43" i="45"/>
  <c r="X43" i="45" s="1"/>
  <c r="J44" i="45"/>
  <c r="M44" i="45" s="1"/>
  <c r="N44" i="45" s="1"/>
  <c r="R44" i="45"/>
  <c r="S44" i="45"/>
  <c r="W44" i="45"/>
  <c r="X44" i="45"/>
  <c r="J45" i="45"/>
  <c r="M45" i="45"/>
  <c r="N45" i="45" s="1"/>
  <c r="R45" i="45"/>
  <c r="S45" i="45" s="1"/>
  <c r="W45" i="45"/>
  <c r="X45" i="45" s="1"/>
  <c r="J46" i="45"/>
  <c r="M46" i="45" s="1"/>
  <c r="N46" i="45" s="1"/>
  <c r="R46" i="45"/>
  <c r="S46" i="45"/>
  <c r="W46" i="45"/>
  <c r="X46" i="45"/>
  <c r="J47" i="45"/>
  <c r="M47" i="45"/>
  <c r="N47" i="45" s="1"/>
  <c r="R47" i="45"/>
  <c r="S47" i="45" s="1"/>
  <c r="W47" i="45"/>
  <c r="X47" i="45" s="1"/>
  <c r="J48" i="45"/>
  <c r="M48" i="45" s="1"/>
  <c r="N48" i="45" s="1"/>
  <c r="R48" i="45"/>
  <c r="S48" i="45"/>
  <c r="W48" i="45"/>
  <c r="X48" i="45"/>
  <c r="J49" i="45"/>
  <c r="M49" i="45"/>
  <c r="N49" i="45" s="1"/>
  <c r="R49" i="45"/>
  <c r="S49" i="45" s="1"/>
  <c r="W49" i="45"/>
  <c r="X49" i="45" s="1"/>
  <c r="J50" i="45"/>
  <c r="M50" i="45" s="1"/>
  <c r="N50" i="45" s="1"/>
  <c r="R50" i="45"/>
  <c r="S50" i="45"/>
  <c r="W50" i="45"/>
  <c r="X50" i="45"/>
  <c r="J51" i="45"/>
  <c r="M51" i="45"/>
  <c r="N51" i="45" s="1"/>
  <c r="R51" i="45"/>
  <c r="S51" i="45" s="1"/>
  <c r="W51" i="45"/>
  <c r="X51" i="45" s="1"/>
  <c r="W16" i="45"/>
  <c r="X16" i="45" s="1"/>
  <c r="R16" i="45"/>
  <c r="S16" i="45" s="1"/>
  <c r="M16" i="45"/>
  <c r="N16" i="45" s="1"/>
  <c r="W16" i="50"/>
  <c r="X16" i="50" s="1"/>
  <c r="R16" i="50"/>
  <c r="S16" i="50" s="1"/>
  <c r="M16" i="50"/>
  <c r="N16" i="50" s="1"/>
  <c r="W16" i="51"/>
  <c r="X16" i="51" s="1"/>
  <c r="R16" i="51"/>
  <c r="S16" i="51" s="1"/>
  <c r="M16" i="51"/>
  <c r="N16" i="51" s="1"/>
  <c r="W16" i="49"/>
  <c r="X16" i="49" s="1"/>
  <c r="R16" i="49"/>
  <c r="S16" i="49" s="1"/>
  <c r="M16" i="49"/>
  <c r="N16" i="49" s="1"/>
  <c r="W16" i="48"/>
  <c r="X16" i="48" s="1"/>
  <c r="R16" i="48"/>
  <c r="S16" i="48" s="1"/>
  <c r="M16" i="48"/>
  <c r="N16" i="48" s="1"/>
  <c r="W16" i="47"/>
  <c r="X16" i="47" s="1"/>
  <c r="R16" i="47"/>
  <c r="S16" i="47" s="1"/>
  <c r="M16" i="47"/>
  <c r="N16" i="47" s="1"/>
  <c r="W16" i="46"/>
  <c r="R16" i="46"/>
  <c r="AH51" i="51" l="1"/>
  <c r="AL51" i="51"/>
  <c r="AK51" i="51"/>
  <c r="AJ51" i="51"/>
  <c r="AH50" i="51"/>
  <c r="AL50" i="51"/>
  <c r="AK50" i="51"/>
  <c r="AJ50" i="51"/>
  <c r="AH49" i="51"/>
  <c r="AL49" i="51"/>
  <c r="AK49" i="51"/>
  <c r="AJ49" i="51"/>
  <c r="AH48" i="51"/>
  <c r="AL48" i="51"/>
  <c r="AK48" i="51"/>
  <c r="AJ48" i="51"/>
  <c r="AH47" i="51"/>
  <c r="AL47" i="51"/>
  <c r="AK47" i="51"/>
  <c r="AJ47" i="51"/>
  <c r="AH46" i="51"/>
  <c r="AL46" i="51"/>
  <c r="AK46" i="51"/>
  <c r="AJ46" i="51"/>
  <c r="AH45" i="51"/>
  <c r="AL45" i="51"/>
  <c r="AK45" i="51"/>
  <c r="AJ45" i="51"/>
  <c r="AH44" i="51"/>
  <c r="AL44" i="51"/>
  <c r="AK44" i="51"/>
  <c r="AJ44" i="51"/>
  <c r="AH43" i="51"/>
  <c r="AL43" i="51"/>
  <c r="AK43" i="51"/>
  <c r="AJ43" i="51"/>
  <c r="AH42" i="51"/>
  <c r="AL42" i="51"/>
  <c r="AK42" i="51"/>
  <c r="AJ42" i="51"/>
  <c r="AH41" i="51"/>
  <c r="AL41" i="51"/>
  <c r="AK41" i="51"/>
  <c r="AJ41" i="51"/>
  <c r="AH40" i="51"/>
  <c r="AL40" i="51"/>
  <c r="AK40" i="51"/>
  <c r="AJ40" i="51"/>
  <c r="AI39" i="51"/>
  <c r="AH39" i="51"/>
  <c r="AK39" i="51"/>
  <c r="AJ39" i="51"/>
  <c r="AH38" i="51"/>
  <c r="AL38" i="51"/>
  <c r="AK38" i="51"/>
  <c r="AJ38" i="51"/>
  <c r="AI37" i="51"/>
  <c r="AH37" i="51"/>
  <c r="AK37" i="51"/>
  <c r="AJ37" i="51"/>
  <c r="AH36" i="51"/>
  <c r="AL36" i="51"/>
  <c r="AK36" i="51"/>
  <c r="AJ36" i="51"/>
  <c r="AI35" i="51"/>
  <c r="AH35" i="51"/>
  <c r="AK35" i="51"/>
  <c r="AJ35" i="51"/>
  <c r="AH34" i="51"/>
  <c r="AL34" i="51"/>
  <c r="AK34" i="51"/>
  <c r="AJ34" i="51"/>
  <c r="AI33" i="51"/>
  <c r="AH33" i="51"/>
  <c r="AK33" i="51"/>
  <c r="AJ33" i="51"/>
  <c r="AH32" i="51"/>
  <c r="AK32" i="51"/>
  <c r="AJ31" i="51"/>
  <c r="AH31" i="51"/>
  <c r="AL31" i="51"/>
  <c r="AK31" i="51"/>
  <c r="AH30" i="51"/>
  <c r="AK30" i="51"/>
  <c r="AH29" i="51"/>
  <c r="AL29" i="51"/>
  <c r="AK29" i="51"/>
  <c r="AJ29" i="51"/>
  <c r="AH28" i="51"/>
  <c r="AK28" i="51"/>
  <c r="AJ27" i="51"/>
  <c r="AH27" i="51"/>
  <c r="AL27" i="51"/>
  <c r="AK27" i="51"/>
  <c r="AH26" i="51"/>
  <c r="AK26" i="51"/>
  <c r="AH25" i="51"/>
  <c r="AL25" i="51"/>
  <c r="AK25" i="51"/>
  <c r="AJ25" i="51"/>
  <c r="AH24" i="51"/>
  <c r="AK24" i="51"/>
  <c r="AH23" i="51"/>
  <c r="AK23" i="51"/>
  <c r="AI23" i="51"/>
  <c r="AH22" i="51"/>
  <c r="AL22" i="51"/>
  <c r="AI22" i="51"/>
  <c r="AH21" i="51"/>
  <c r="AL21" i="51"/>
  <c r="AI21" i="51"/>
  <c r="AH20" i="51"/>
  <c r="AL20" i="51"/>
  <c r="AI20" i="51"/>
  <c r="AH19" i="51"/>
  <c r="AL19" i="51"/>
  <c r="AI19" i="51"/>
  <c r="AH18" i="51"/>
  <c r="AL18" i="51"/>
  <c r="AI18" i="51"/>
  <c r="AH17" i="51"/>
  <c r="AL17" i="51"/>
  <c r="AI17" i="51"/>
  <c r="AH16" i="51"/>
  <c r="AL16" i="51"/>
  <c r="AI16" i="51"/>
  <c r="J16" i="51"/>
  <c r="AH51" i="50"/>
  <c r="AL51" i="50"/>
  <c r="AK51" i="50"/>
  <c r="AH50" i="50"/>
  <c r="AL50" i="50"/>
  <c r="AK50" i="50"/>
  <c r="AH49" i="50"/>
  <c r="AL49" i="50"/>
  <c r="AK49" i="50"/>
  <c r="AH48" i="50"/>
  <c r="AL48" i="50"/>
  <c r="AK48" i="50"/>
  <c r="AH47" i="50"/>
  <c r="AL47" i="50"/>
  <c r="AK47" i="50"/>
  <c r="AH46" i="50"/>
  <c r="AL46" i="50"/>
  <c r="AK46" i="50"/>
  <c r="AH45" i="50"/>
  <c r="AL45" i="50"/>
  <c r="AK45" i="50"/>
  <c r="AH44" i="50"/>
  <c r="AL44" i="50"/>
  <c r="AK44" i="50"/>
  <c r="AH43" i="50"/>
  <c r="AL43" i="50"/>
  <c r="AK43" i="50"/>
  <c r="AH42" i="50"/>
  <c r="AL42" i="50"/>
  <c r="AK42" i="50"/>
  <c r="AH41" i="50"/>
  <c r="AK41" i="50"/>
  <c r="AH40" i="50"/>
  <c r="AK40" i="50"/>
  <c r="AJ40" i="50"/>
  <c r="AH39" i="50"/>
  <c r="AK39" i="50"/>
  <c r="AH38" i="50"/>
  <c r="AL38" i="50"/>
  <c r="AK38" i="50"/>
  <c r="AH37" i="50"/>
  <c r="AK37" i="50"/>
  <c r="AH36" i="50"/>
  <c r="AK36" i="50"/>
  <c r="AJ36" i="50"/>
  <c r="AH35" i="50"/>
  <c r="AK35" i="50"/>
  <c r="AH34" i="50"/>
  <c r="AL34" i="50"/>
  <c r="AK34" i="50"/>
  <c r="AH33" i="50"/>
  <c r="AK33" i="50"/>
  <c r="AH32" i="50"/>
  <c r="AK32" i="50"/>
  <c r="AJ32" i="50"/>
  <c r="AH31" i="50"/>
  <c r="AK31" i="50"/>
  <c r="AH30" i="50"/>
  <c r="AL30" i="50"/>
  <c r="AK30" i="50"/>
  <c r="AH29" i="50"/>
  <c r="AK29" i="50"/>
  <c r="AH28" i="50"/>
  <c r="AK28" i="50"/>
  <c r="AJ28" i="50"/>
  <c r="AH27" i="50"/>
  <c r="AK27" i="50"/>
  <c r="AH26" i="50"/>
  <c r="AL26" i="50"/>
  <c r="AK26" i="50"/>
  <c r="AH25" i="50"/>
  <c r="AK25" i="50"/>
  <c r="AH24" i="50"/>
  <c r="AK24" i="50"/>
  <c r="AJ24" i="50"/>
  <c r="AH23" i="50"/>
  <c r="AL23" i="50"/>
  <c r="AK23" i="50"/>
  <c r="AK22" i="50"/>
  <c r="AH22" i="50"/>
  <c r="AL22" i="50"/>
  <c r="AK21" i="50"/>
  <c r="AH21" i="50"/>
  <c r="AL21" i="50"/>
  <c r="AK20" i="50"/>
  <c r="AH20" i="50"/>
  <c r="AL20" i="50"/>
  <c r="AK19" i="50"/>
  <c r="AH19" i="50"/>
  <c r="AL19" i="50"/>
  <c r="AK18" i="50"/>
  <c r="AH18" i="50"/>
  <c r="AL18" i="50"/>
  <c r="AK17" i="50"/>
  <c r="AH17" i="50"/>
  <c r="AL17" i="50"/>
  <c r="AK16" i="50"/>
  <c r="AH16" i="50"/>
  <c r="AL16" i="50"/>
  <c r="J16" i="50"/>
  <c r="AH51" i="49"/>
  <c r="AL51" i="49"/>
  <c r="AK51" i="49"/>
  <c r="AJ51" i="49"/>
  <c r="AH50" i="49"/>
  <c r="AL50" i="49"/>
  <c r="AK50" i="49"/>
  <c r="AJ50" i="49"/>
  <c r="AH49" i="49"/>
  <c r="AL49" i="49"/>
  <c r="AK49" i="49"/>
  <c r="AJ49" i="49"/>
  <c r="AH48" i="49"/>
  <c r="AL48" i="49"/>
  <c r="AK48" i="49"/>
  <c r="AJ48" i="49"/>
  <c r="AH47" i="49"/>
  <c r="AL47" i="49"/>
  <c r="AK47" i="49"/>
  <c r="AJ47" i="49"/>
  <c r="AH46" i="49"/>
  <c r="AL46" i="49"/>
  <c r="AK46" i="49"/>
  <c r="AJ46" i="49"/>
  <c r="AH45" i="49"/>
  <c r="AL45" i="49"/>
  <c r="AK45" i="49"/>
  <c r="AJ45" i="49"/>
  <c r="AH44" i="49"/>
  <c r="AL44" i="49"/>
  <c r="AK44" i="49"/>
  <c r="AJ44" i="49"/>
  <c r="AH43" i="49"/>
  <c r="AL43" i="49"/>
  <c r="AK43" i="49"/>
  <c r="AJ43" i="49"/>
  <c r="AH42" i="49"/>
  <c r="AL42" i="49"/>
  <c r="AK42" i="49"/>
  <c r="AJ42" i="49"/>
  <c r="AH41" i="49"/>
  <c r="AL41" i="49"/>
  <c r="AK41" i="49"/>
  <c r="AJ41" i="49"/>
  <c r="AI40" i="49"/>
  <c r="AH40" i="49"/>
  <c r="AK40" i="49"/>
  <c r="AJ40" i="49"/>
  <c r="AH39" i="49"/>
  <c r="AL39" i="49"/>
  <c r="AK39" i="49"/>
  <c r="AJ39" i="49"/>
  <c r="AI38" i="49"/>
  <c r="AH38" i="49"/>
  <c r="AK38" i="49"/>
  <c r="AJ38" i="49"/>
  <c r="AH37" i="49"/>
  <c r="AL37" i="49"/>
  <c r="AK37" i="49"/>
  <c r="AJ37" i="49"/>
  <c r="AI36" i="49"/>
  <c r="AH36" i="49"/>
  <c r="AK36" i="49"/>
  <c r="AJ36" i="49"/>
  <c r="AH35" i="49"/>
  <c r="AK35" i="49"/>
  <c r="AJ34" i="49"/>
  <c r="AH34" i="49"/>
  <c r="AL34" i="49"/>
  <c r="AK34" i="49"/>
  <c r="AH33" i="49"/>
  <c r="AK33" i="49"/>
  <c r="AH32" i="49"/>
  <c r="AL32" i="49"/>
  <c r="AK32" i="49"/>
  <c r="AJ32" i="49"/>
  <c r="AH31" i="49"/>
  <c r="AK31" i="49"/>
  <c r="AJ30" i="49"/>
  <c r="AH30" i="49"/>
  <c r="AL30" i="49"/>
  <c r="AK30" i="49"/>
  <c r="AH29" i="49"/>
  <c r="AK29" i="49"/>
  <c r="AH28" i="49"/>
  <c r="AL28" i="49"/>
  <c r="AK28" i="49"/>
  <c r="AJ28" i="49"/>
  <c r="AH27" i="49"/>
  <c r="AK27" i="49"/>
  <c r="AJ26" i="49"/>
  <c r="AH26" i="49"/>
  <c r="AL26" i="49"/>
  <c r="AK26" i="49"/>
  <c r="AH25" i="49"/>
  <c r="AK25" i="49"/>
  <c r="AH24" i="49"/>
  <c r="AL24" i="49"/>
  <c r="AK24" i="49"/>
  <c r="AJ24" i="49"/>
  <c r="AH23" i="49"/>
  <c r="AL23" i="49"/>
  <c r="AK23" i="49"/>
  <c r="AK22" i="49"/>
  <c r="AH22" i="49"/>
  <c r="AL22" i="49"/>
  <c r="AK21" i="49"/>
  <c r="AH21" i="49"/>
  <c r="AL21" i="49"/>
  <c r="AK20" i="49"/>
  <c r="AH20" i="49"/>
  <c r="AL20" i="49"/>
  <c r="AK19" i="49"/>
  <c r="AH19" i="49"/>
  <c r="AL19" i="49"/>
  <c r="AK18" i="49"/>
  <c r="AH18" i="49"/>
  <c r="AL18" i="49"/>
  <c r="AK17" i="49"/>
  <c r="AH17" i="49"/>
  <c r="AL17" i="49"/>
  <c r="AK16" i="49"/>
  <c r="AH16" i="49"/>
  <c r="AL16" i="49"/>
  <c r="J16" i="49"/>
  <c r="AH51" i="48"/>
  <c r="AL51" i="48"/>
  <c r="AK51" i="48"/>
  <c r="AH50" i="48"/>
  <c r="AL50" i="48"/>
  <c r="AK50" i="48"/>
  <c r="AH49" i="48"/>
  <c r="AL49" i="48"/>
  <c r="AK49" i="48"/>
  <c r="AH48" i="48"/>
  <c r="AL48" i="48"/>
  <c r="AK48" i="48"/>
  <c r="AH47" i="48"/>
  <c r="AL47" i="48"/>
  <c r="AK47" i="48"/>
  <c r="AH46" i="48"/>
  <c r="AL46" i="48"/>
  <c r="AK46" i="48"/>
  <c r="AH45" i="48"/>
  <c r="AL45" i="48"/>
  <c r="AK45" i="48"/>
  <c r="AH44" i="48"/>
  <c r="AL44" i="48"/>
  <c r="AK44" i="48"/>
  <c r="AH43" i="48"/>
  <c r="AL43" i="48"/>
  <c r="AK43" i="48"/>
  <c r="AH42" i="48"/>
  <c r="AL42" i="48"/>
  <c r="AK42" i="48"/>
  <c r="AH41" i="48"/>
  <c r="AL41" i="48"/>
  <c r="AK41" i="48"/>
  <c r="AH40" i="48"/>
  <c r="AL40" i="48"/>
  <c r="AK40" i="48"/>
  <c r="AH39" i="48"/>
  <c r="AL39" i="48"/>
  <c r="AK39" i="48"/>
  <c r="AH38" i="48"/>
  <c r="AL38" i="48"/>
  <c r="AK38" i="48"/>
  <c r="AH37" i="48"/>
  <c r="AK37" i="48"/>
  <c r="AJ37" i="48"/>
  <c r="AJ36" i="48"/>
  <c r="AI36" i="48"/>
  <c r="AH36" i="48"/>
  <c r="AK36" i="48"/>
  <c r="AH35" i="48"/>
  <c r="AL35" i="48"/>
  <c r="AK35" i="48"/>
  <c r="AL34" i="48"/>
  <c r="AH34" i="48"/>
  <c r="AK34" i="48"/>
  <c r="AH33" i="48"/>
  <c r="AK33" i="48"/>
  <c r="AJ33" i="48"/>
  <c r="AJ32" i="48"/>
  <c r="AI32" i="48"/>
  <c r="AH32" i="48"/>
  <c r="AK32" i="48"/>
  <c r="AH31" i="48"/>
  <c r="AL31" i="48"/>
  <c r="AK31" i="48"/>
  <c r="AL30" i="48"/>
  <c r="AH30" i="48"/>
  <c r="AK30" i="48"/>
  <c r="AH29" i="48"/>
  <c r="AK29" i="48"/>
  <c r="AJ29" i="48"/>
  <c r="AJ28" i="48"/>
  <c r="AI28" i="48"/>
  <c r="AH28" i="48"/>
  <c r="AK28" i="48"/>
  <c r="AH27" i="48"/>
  <c r="AL27" i="48"/>
  <c r="AK27" i="48"/>
  <c r="AL26" i="48"/>
  <c r="AH26" i="48"/>
  <c r="AK26" i="48"/>
  <c r="AH25" i="48"/>
  <c r="AK25" i="48"/>
  <c r="AJ25" i="48"/>
  <c r="AJ24" i="48"/>
  <c r="AI24" i="48"/>
  <c r="AH24" i="48"/>
  <c r="AK24" i="48"/>
  <c r="AL23" i="48"/>
  <c r="AH23" i="48"/>
  <c r="AK23" i="48"/>
  <c r="AI23" i="48"/>
  <c r="AK22" i="48"/>
  <c r="AH22" i="48"/>
  <c r="AL22" i="48"/>
  <c r="AI22" i="48"/>
  <c r="AK21" i="48"/>
  <c r="AH21" i="48"/>
  <c r="AL21" i="48"/>
  <c r="AI21" i="48"/>
  <c r="AK20" i="48"/>
  <c r="AH20" i="48"/>
  <c r="AL20" i="48"/>
  <c r="AI20" i="48"/>
  <c r="AK19" i="48"/>
  <c r="AH19" i="48"/>
  <c r="AL19" i="48"/>
  <c r="AI19" i="48"/>
  <c r="AK18" i="48"/>
  <c r="AH18" i="48"/>
  <c r="AL18" i="48"/>
  <c r="AI18" i="48"/>
  <c r="AK17" i="48"/>
  <c r="AH17" i="48"/>
  <c r="AL17" i="48"/>
  <c r="AI17" i="48"/>
  <c r="AK16" i="48"/>
  <c r="AH16" i="48"/>
  <c r="AL16" i="48"/>
  <c r="AI16" i="48"/>
  <c r="J16" i="48"/>
  <c r="AH50" i="47"/>
  <c r="AK50" i="47"/>
  <c r="AH49" i="47"/>
  <c r="AK49" i="47"/>
  <c r="AH48" i="47"/>
  <c r="AL48" i="47"/>
  <c r="AK48" i="47"/>
  <c r="AH47" i="47"/>
  <c r="AL47" i="47"/>
  <c r="AK47" i="47"/>
  <c r="AH46" i="47"/>
  <c r="AK46" i="47"/>
  <c r="AH45" i="47"/>
  <c r="AK45" i="47"/>
  <c r="AH44" i="47"/>
  <c r="AL44" i="47"/>
  <c r="AK44" i="47"/>
  <c r="AH43" i="47"/>
  <c r="AL43" i="47"/>
  <c r="AK43" i="47"/>
  <c r="AH42" i="47"/>
  <c r="AK42" i="47"/>
  <c r="AH41" i="47"/>
  <c r="AK41" i="47"/>
  <c r="AH40" i="47"/>
  <c r="AL40" i="47"/>
  <c r="AK40" i="47"/>
  <c r="AH39" i="47"/>
  <c r="AL39" i="47"/>
  <c r="AK39" i="47"/>
  <c r="AH38" i="47"/>
  <c r="AK38" i="47"/>
  <c r="AH37" i="47"/>
  <c r="AK37" i="47"/>
  <c r="AJ37" i="47"/>
  <c r="AH36" i="47"/>
  <c r="AK36" i="47"/>
  <c r="AH35" i="47"/>
  <c r="AK35" i="47"/>
  <c r="AH34" i="47"/>
  <c r="AL34" i="47"/>
  <c r="AK34" i="47"/>
  <c r="AH33" i="47"/>
  <c r="AK33" i="47"/>
  <c r="AJ33" i="47"/>
  <c r="AH32" i="47"/>
  <c r="AK32" i="47"/>
  <c r="AH31" i="47"/>
  <c r="AK31" i="47"/>
  <c r="AH30" i="47"/>
  <c r="AL30" i="47"/>
  <c r="AK30" i="47"/>
  <c r="AH29" i="47"/>
  <c r="AK29" i="47"/>
  <c r="AJ29" i="47"/>
  <c r="AJ28" i="47"/>
  <c r="AH28" i="47"/>
  <c r="AK28" i="47"/>
  <c r="AH27" i="47"/>
  <c r="AL27" i="47"/>
  <c r="AK27" i="47"/>
  <c r="AH26" i="47"/>
  <c r="AK26" i="47"/>
  <c r="AH25" i="47"/>
  <c r="AK25" i="47"/>
  <c r="AJ25" i="47"/>
  <c r="AH24" i="47"/>
  <c r="AK24" i="47"/>
  <c r="AJ24" i="47"/>
  <c r="AH23" i="47"/>
  <c r="AL23" i="47"/>
  <c r="AK23" i="47"/>
  <c r="AI23" i="47"/>
  <c r="AH22" i="47"/>
  <c r="AL22" i="47"/>
  <c r="AK22" i="47"/>
  <c r="AI22" i="47"/>
  <c r="AH21" i="47"/>
  <c r="AL21" i="47"/>
  <c r="AI21" i="47"/>
  <c r="AH20" i="47"/>
  <c r="AL20" i="47"/>
  <c r="AI20" i="47"/>
  <c r="AH19" i="47"/>
  <c r="AL19" i="47"/>
  <c r="AK19" i="47"/>
  <c r="AI19" i="47"/>
  <c r="AH18" i="47"/>
  <c r="AL18" i="47"/>
  <c r="AK18" i="47"/>
  <c r="AI18" i="47"/>
  <c r="AH17" i="47"/>
  <c r="AK17" i="47"/>
  <c r="AI17" i="47"/>
  <c r="AH16" i="47"/>
  <c r="AL16" i="47"/>
  <c r="AI16" i="47"/>
  <c r="J16" i="47"/>
  <c r="AH51" i="46"/>
  <c r="AL51" i="46"/>
  <c r="AK51" i="46"/>
  <c r="AH50" i="46"/>
  <c r="AL50" i="46"/>
  <c r="AK50" i="46"/>
  <c r="AH49" i="46"/>
  <c r="AL49" i="46"/>
  <c r="AK49" i="46"/>
  <c r="AH48" i="46"/>
  <c r="AL48" i="46"/>
  <c r="AK48" i="46"/>
  <c r="AH47" i="46"/>
  <c r="AL47" i="46"/>
  <c r="AK47" i="46"/>
  <c r="AH46" i="46"/>
  <c r="AL46" i="46"/>
  <c r="AK46" i="46"/>
  <c r="AH45" i="46"/>
  <c r="AL45" i="46"/>
  <c r="AK45" i="46"/>
  <c r="AH44" i="46"/>
  <c r="AL44" i="46"/>
  <c r="AK44" i="46"/>
  <c r="AH43" i="46"/>
  <c r="AL43" i="46"/>
  <c r="AK43" i="46"/>
  <c r="AH42" i="46"/>
  <c r="AL42" i="46"/>
  <c r="AK42" i="46"/>
  <c r="AH41" i="46"/>
  <c r="AL41" i="46"/>
  <c r="AK41" i="46"/>
  <c r="AH40" i="46"/>
  <c r="AL40" i="46"/>
  <c r="AK40" i="46"/>
  <c r="AH39" i="46"/>
  <c r="AL39" i="46"/>
  <c r="AK39" i="46"/>
  <c r="AH38" i="46"/>
  <c r="AL38" i="46"/>
  <c r="AK38" i="46"/>
  <c r="AJ38" i="46"/>
  <c r="AK37" i="46"/>
  <c r="AH37" i="46"/>
  <c r="AL37" i="46"/>
  <c r="AJ37" i="46"/>
  <c r="AK36" i="46"/>
  <c r="AH36" i="46"/>
  <c r="AL36" i="46"/>
  <c r="AJ36" i="46"/>
  <c r="AK35" i="46"/>
  <c r="AH35" i="46"/>
  <c r="AL35" i="46"/>
  <c r="AJ35" i="46"/>
  <c r="AK34" i="46"/>
  <c r="AH34" i="46"/>
  <c r="AL34" i="46"/>
  <c r="AJ34" i="46"/>
  <c r="AK33" i="46"/>
  <c r="AH33" i="46"/>
  <c r="AL33" i="46"/>
  <c r="AJ33" i="46"/>
  <c r="AK32" i="46"/>
  <c r="AH32" i="46"/>
  <c r="AL32" i="46"/>
  <c r="AJ32" i="46"/>
  <c r="AK31" i="46"/>
  <c r="AH31" i="46"/>
  <c r="AL31" i="46"/>
  <c r="AJ31" i="46"/>
  <c r="AK30" i="46"/>
  <c r="AH30" i="46"/>
  <c r="AL30" i="46"/>
  <c r="AJ30" i="46"/>
  <c r="AK29" i="46"/>
  <c r="AH29" i="46"/>
  <c r="AL29" i="46"/>
  <c r="AJ29" i="46"/>
  <c r="AK28" i="46"/>
  <c r="AH28" i="46"/>
  <c r="AL28" i="46"/>
  <c r="AJ28" i="46"/>
  <c r="AK27" i="46"/>
  <c r="AH27" i="46"/>
  <c r="AL27" i="46"/>
  <c r="AJ27" i="46"/>
  <c r="AK26" i="46"/>
  <c r="AH26" i="46"/>
  <c r="AL26" i="46"/>
  <c r="AJ26" i="46"/>
  <c r="AK25" i="46"/>
  <c r="AH25" i="46"/>
  <c r="AL25" i="46"/>
  <c r="AJ25" i="46"/>
  <c r="AK24" i="46"/>
  <c r="AH24" i="46"/>
  <c r="AL24" i="46"/>
  <c r="AJ24" i="46"/>
  <c r="AK23" i="46"/>
  <c r="AH23" i="46"/>
  <c r="AL23" i="46"/>
  <c r="AJ23" i="46"/>
  <c r="AK22" i="46"/>
  <c r="AH22" i="46"/>
  <c r="AL22" i="46"/>
  <c r="AJ22" i="46"/>
  <c r="AK21" i="46"/>
  <c r="AH21" i="46"/>
  <c r="AL21" i="46"/>
  <c r="AJ21" i="46"/>
  <c r="AK20" i="46"/>
  <c r="AH20" i="46"/>
  <c r="AL20" i="46"/>
  <c r="AJ20" i="46"/>
  <c r="AK19" i="46"/>
  <c r="AH19" i="46"/>
  <c r="AL19" i="46"/>
  <c r="AJ19" i="46"/>
  <c r="AK18" i="46"/>
  <c r="AH18" i="46"/>
  <c r="AL18" i="46"/>
  <c r="AJ18" i="46"/>
  <c r="AK17" i="46"/>
  <c r="AH17" i="46"/>
  <c r="AL17" i="46"/>
  <c r="AI17" i="46"/>
  <c r="AK16" i="46"/>
  <c r="AH16" i="46"/>
  <c r="X16" i="46"/>
  <c r="S16" i="46"/>
  <c r="AL16" i="46" s="1"/>
  <c r="J16" i="46"/>
  <c r="M16" i="46" s="1"/>
  <c r="N16" i="46" l="1"/>
  <c r="AJ16" i="46" s="1"/>
  <c r="AJ26" i="51"/>
  <c r="AI26" i="51"/>
  <c r="AJ32" i="51"/>
  <c r="AI32" i="51"/>
  <c r="AJ28" i="51"/>
  <c r="AI28" i="51"/>
  <c r="AJ30" i="51"/>
  <c r="AI30" i="51"/>
  <c r="AJ24" i="51"/>
  <c r="AI24" i="51"/>
  <c r="AJ16" i="51"/>
  <c r="AK16" i="51"/>
  <c r="AJ17" i="51"/>
  <c r="AK17" i="51"/>
  <c r="AJ18" i="51"/>
  <c r="AK18" i="51"/>
  <c r="AJ19" i="51"/>
  <c r="AK19" i="51"/>
  <c r="AJ20" i="51"/>
  <c r="AK20" i="51"/>
  <c r="AJ21" i="51"/>
  <c r="AK21" i="51"/>
  <c r="AJ22" i="51"/>
  <c r="AK22" i="51"/>
  <c r="AJ23" i="51"/>
  <c r="AL24" i="51"/>
  <c r="AI25" i="51"/>
  <c r="AL28" i="51"/>
  <c r="AI29" i="51"/>
  <c r="AL32" i="51"/>
  <c r="AL33" i="51"/>
  <c r="AI36" i="51"/>
  <c r="AL37" i="51"/>
  <c r="AI40" i="51"/>
  <c r="AI42" i="51"/>
  <c r="AI44" i="51"/>
  <c r="AI46" i="51"/>
  <c r="AI48" i="51"/>
  <c r="AI50" i="51"/>
  <c r="AL23" i="51"/>
  <c r="AL26" i="51"/>
  <c r="AI27" i="51"/>
  <c r="AL30" i="51"/>
  <c r="AI31" i="51"/>
  <c r="AI34" i="51"/>
  <c r="AL35" i="51"/>
  <c r="AI38" i="51"/>
  <c r="AL39" i="51"/>
  <c r="AI41" i="51"/>
  <c r="AI43" i="51"/>
  <c r="AI45" i="51"/>
  <c r="AI47" i="51"/>
  <c r="AI49" i="51"/>
  <c r="AI51" i="51"/>
  <c r="AJ39" i="50"/>
  <c r="AI39" i="50"/>
  <c r="AJ49" i="50"/>
  <c r="AI49" i="50"/>
  <c r="AI16" i="50"/>
  <c r="AJ16" i="50"/>
  <c r="AJ18" i="50"/>
  <c r="AI18" i="50"/>
  <c r="AI22" i="50"/>
  <c r="AJ22" i="50"/>
  <c r="AJ25" i="50"/>
  <c r="AI25" i="50"/>
  <c r="AJ26" i="50"/>
  <c r="AI26" i="50"/>
  <c r="AJ33" i="50"/>
  <c r="AI33" i="50"/>
  <c r="AJ34" i="50"/>
  <c r="AI34" i="50"/>
  <c r="AJ41" i="50"/>
  <c r="AI41" i="50"/>
  <c r="AJ42" i="50"/>
  <c r="AI42" i="50"/>
  <c r="AJ46" i="50"/>
  <c r="AI46" i="50"/>
  <c r="AJ50" i="50"/>
  <c r="AI50" i="50"/>
  <c r="AJ27" i="50"/>
  <c r="AI27" i="50"/>
  <c r="AJ35" i="50"/>
  <c r="AI35" i="50"/>
  <c r="AJ43" i="50"/>
  <c r="AI43" i="50"/>
  <c r="AJ47" i="50"/>
  <c r="AI47" i="50"/>
  <c r="AJ31" i="50"/>
  <c r="AI31" i="50"/>
  <c r="AJ45" i="50"/>
  <c r="AI45" i="50"/>
  <c r="AJ20" i="50"/>
  <c r="AI20" i="50"/>
  <c r="AJ17" i="50"/>
  <c r="AI17" i="50"/>
  <c r="AJ19" i="50"/>
  <c r="AI19" i="50"/>
  <c r="AJ21" i="50"/>
  <c r="AI21" i="50"/>
  <c r="AJ23" i="50"/>
  <c r="AI23" i="50"/>
  <c r="AJ29" i="50"/>
  <c r="AI29" i="50"/>
  <c r="AJ30" i="50"/>
  <c r="AI30" i="50"/>
  <c r="AJ37" i="50"/>
  <c r="AI37" i="50"/>
  <c r="AJ38" i="50"/>
  <c r="AI38" i="50"/>
  <c r="AJ44" i="50"/>
  <c r="AI44" i="50"/>
  <c r="AJ48" i="50"/>
  <c r="AI48" i="50"/>
  <c r="AI24" i="50"/>
  <c r="AL27" i="50"/>
  <c r="AI28" i="50"/>
  <c r="AL39" i="50"/>
  <c r="AL24" i="50"/>
  <c r="AL28" i="50"/>
  <c r="AL32" i="50"/>
  <c r="AL36" i="50"/>
  <c r="AL40" i="50"/>
  <c r="AJ51" i="50"/>
  <c r="AI51" i="50"/>
  <c r="AL31" i="50"/>
  <c r="AI32" i="50"/>
  <c r="AL35" i="50"/>
  <c r="AI36" i="50"/>
  <c r="AI40" i="50"/>
  <c r="AL25" i="50"/>
  <c r="AL29" i="50"/>
  <c r="AL33" i="50"/>
  <c r="AL37" i="50"/>
  <c r="AL41" i="50"/>
  <c r="AJ17" i="49"/>
  <c r="AI17" i="49"/>
  <c r="AI21" i="49"/>
  <c r="AJ21" i="49"/>
  <c r="AJ33" i="49"/>
  <c r="AI33" i="49"/>
  <c r="AJ29" i="49"/>
  <c r="AI29" i="49"/>
  <c r="AJ35" i="49"/>
  <c r="AI35" i="49"/>
  <c r="AJ16" i="49"/>
  <c r="AI16" i="49"/>
  <c r="AJ20" i="49"/>
  <c r="AI20" i="49"/>
  <c r="AJ27" i="49"/>
  <c r="AI27" i="49"/>
  <c r="AJ18" i="49"/>
  <c r="AI18" i="49"/>
  <c r="AJ22" i="49"/>
  <c r="AI22" i="49"/>
  <c r="AJ19" i="49"/>
  <c r="AI19" i="49"/>
  <c r="AJ23" i="49"/>
  <c r="AI23" i="49"/>
  <c r="AJ25" i="49"/>
  <c r="AI25" i="49"/>
  <c r="AJ31" i="49"/>
  <c r="AI31" i="49"/>
  <c r="AI24" i="49"/>
  <c r="AL27" i="49"/>
  <c r="AI28" i="49"/>
  <c r="AL31" i="49"/>
  <c r="AI32" i="49"/>
  <c r="AL35" i="49"/>
  <c r="AL36" i="49"/>
  <c r="AI39" i="49"/>
  <c r="AL40" i="49"/>
  <c r="AI42" i="49"/>
  <c r="AI44" i="49"/>
  <c r="AI46" i="49"/>
  <c r="AI48" i="49"/>
  <c r="AI50" i="49"/>
  <c r="AL25" i="49"/>
  <c r="AI26" i="49"/>
  <c r="AL29" i="49"/>
  <c r="AI30" i="49"/>
  <c r="AL33" i="49"/>
  <c r="AI34" i="49"/>
  <c r="AI37" i="49"/>
  <c r="AL38" i="49"/>
  <c r="AI41" i="49"/>
  <c r="AI43" i="49"/>
  <c r="AI45" i="49"/>
  <c r="AI47" i="49"/>
  <c r="AI49" i="49"/>
  <c r="AI51" i="49"/>
  <c r="AJ30" i="48"/>
  <c r="AI30" i="48"/>
  <c r="AJ40" i="48"/>
  <c r="AI40" i="48"/>
  <c r="AJ48" i="48"/>
  <c r="AI48" i="48"/>
  <c r="AJ41" i="48"/>
  <c r="AI41" i="48"/>
  <c r="AJ49" i="48"/>
  <c r="AI49" i="48"/>
  <c r="AJ31" i="48"/>
  <c r="AI31" i="48"/>
  <c r="AJ38" i="48"/>
  <c r="AI38" i="48"/>
  <c r="AJ42" i="48"/>
  <c r="AI42" i="48"/>
  <c r="AJ46" i="48"/>
  <c r="AI46" i="48"/>
  <c r="AJ50" i="48"/>
  <c r="AI50" i="48"/>
  <c r="AJ44" i="48"/>
  <c r="AI44" i="48"/>
  <c r="AJ26" i="48"/>
  <c r="AI26" i="48"/>
  <c r="AJ35" i="48"/>
  <c r="AI35" i="48"/>
  <c r="AJ45" i="48"/>
  <c r="AI45" i="48"/>
  <c r="AJ27" i="48"/>
  <c r="AI27" i="48"/>
  <c r="AJ34" i="48"/>
  <c r="AI34" i="48"/>
  <c r="AJ39" i="48"/>
  <c r="AI39" i="48"/>
  <c r="AJ43" i="48"/>
  <c r="AI43" i="48"/>
  <c r="AJ47" i="48"/>
  <c r="AI47" i="48"/>
  <c r="AJ51" i="48"/>
  <c r="AI51" i="48"/>
  <c r="AJ17" i="48"/>
  <c r="AJ20" i="48"/>
  <c r="AJ22" i="48"/>
  <c r="AL24" i="48"/>
  <c r="AI29" i="48"/>
  <c r="AL32" i="48"/>
  <c r="AI33" i="48"/>
  <c r="AL36" i="48"/>
  <c r="AI37" i="48"/>
  <c r="AL25" i="48"/>
  <c r="AL29" i="48"/>
  <c r="AL33" i="48"/>
  <c r="AL37" i="48"/>
  <c r="AJ16" i="48"/>
  <c r="AJ18" i="48"/>
  <c r="AJ19" i="48"/>
  <c r="AJ21" i="48"/>
  <c r="AJ23" i="48"/>
  <c r="AI25" i="48"/>
  <c r="AL28" i="48"/>
  <c r="AJ36" i="47"/>
  <c r="AI36" i="47"/>
  <c r="AJ32" i="47"/>
  <c r="AI32" i="47"/>
  <c r="AK21" i="47"/>
  <c r="AI24" i="47"/>
  <c r="AK16" i="47"/>
  <c r="AL17" i="47"/>
  <c r="AK20" i="47"/>
  <c r="AL26" i="47"/>
  <c r="AL35" i="47"/>
  <c r="AL41" i="47"/>
  <c r="AL45" i="47"/>
  <c r="AL49" i="47"/>
  <c r="AL31" i="47"/>
  <c r="AL38" i="47"/>
  <c r="AL42" i="47"/>
  <c r="AL46" i="47"/>
  <c r="AL50" i="47"/>
  <c r="AI28" i="47"/>
  <c r="AJ30" i="47"/>
  <c r="AI30" i="47"/>
  <c r="AJ40" i="47"/>
  <c r="AI40" i="47"/>
  <c r="AJ48" i="47"/>
  <c r="AI48" i="47"/>
  <c r="AJ26" i="47"/>
  <c r="AI26" i="47"/>
  <c r="AJ41" i="47"/>
  <c r="AI41" i="47"/>
  <c r="AJ49" i="47"/>
  <c r="AI49" i="47"/>
  <c r="AJ31" i="47"/>
  <c r="AI31" i="47"/>
  <c r="AJ38" i="47"/>
  <c r="AI38" i="47"/>
  <c r="AJ42" i="47"/>
  <c r="AI42" i="47"/>
  <c r="AJ46" i="47"/>
  <c r="AI46" i="47"/>
  <c r="AJ50" i="47"/>
  <c r="AI50" i="47"/>
  <c r="AJ44" i="47"/>
  <c r="AI44" i="47"/>
  <c r="AJ35" i="47"/>
  <c r="AI35" i="47"/>
  <c r="AJ45" i="47"/>
  <c r="AI45" i="47"/>
  <c r="AJ27" i="47"/>
  <c r="AI27" i="47"/>
  <c r="AJ34" i="47"/>
  <c r="AI34" i="47"/>
  <c r="AJ39" i="47"/>
  <c r="AI39" i="47"/>
  <c r="AJ43" i="47"/>
  <c r="AI43" i="47"/>
  <c r="AJ47" i="47"/>
  <c r="AI47" i="47"/>
  <c r="AJ16" i="47"/>
  <c r="AJ17" i="47"/>
  <c r="AJ19" i="47"/>
  <c r="AJ20" i="47"/>
  <c r="AJ21" i="47"/>
  <c r="AJ23" i="47"/>
  <c r="AL24" i="47"/>
  <c r="AI25" i="47"/>
  <c r="AL28" i="47"/>
  <c r="AI29" i="47"/>
  <c r="AL32" i="47"/>
  <c r="AI33" i="47"/>
  <c r="AL36" i="47"/>
  <c r="AI37" i="47"/>
  <c r="AL25" i="47"/>
  <c r="AL29" i="47"/>
  <c r="AL33" i="47"/>
  <c r="AL37" i="47"/>
  <c r="AJ18" i="47"/>
  <c r="AJ22" i="47"/>
  <c r="AJ44" i="46"/>
  <c r="AI44" i="46"/>
  <c r="AJ41" i="46"/>
  <c r="AI41" i="46"/>
  <c r="AJ45" i="46"/>
  <c r="AI45" i="46"/>
  <c r="AJ49" i="46"/>
  <c r="AI49" i="46"/>
  <c r="AJ40" i="46"/>
  <c r="AI40" i="46"/>
  <c r="AI38" i="46"/>
  <c r="AJ42" i="46"/>
  <c r="AI42" i="46"/>
  <c r="AJ46" i="46"/>
  <c r="AI46" i="46"/>
  <c r="AJ50" i="46"/>
  <c r="AI50" i="46"/>
  <c r="AJ48" i="46"/>
  <c r="AI48" i="46"/>
  <c r="AJ17" i="46"/>
  <c r="AI18" i="46"/>
  <c r="AI19" i="46"/>
  <c r="AI20" i="46"/>
  <c r="AI21" i="46"/>
  <c r="AI22" i="46"/>
  <c r="AI23" i="46"/>
  <c r="AI24" i="46"/>
  <c r="AI25" i="46"/>
  <c r="AI26" i="46"/>
  <c r="AI27" i="46"/>
  <c r="AI28" i="46"/>
  <c r="AI29" i="46"/>
  <c r="AI30" i="46"/>
  <c r="AI31" i="46"/>
  <c r="AI32" i="46"/>
  <c r="AI33" i="46"/>
  <c r="AI34" i="46"/>
  <c r="AI35" i="46"/>
  <c r="AI36" i="46"/>
  <c r="AI37" i="46"/>
  <c r="AJ39" i="46"/>
  <c r="AI39" i="46"/>
  <c r="AJ43" i="46"/>
  <c r="AI43" i="46"/>
  <c r="AJ47" i="46"/>
  <c r="AI47" i="46"/>
  <c r="AJ51" i="46"/>
  <c r="AI51" i="46"/>
  <c r="AI16" i="46" l="1"/>
  <c r="AH17" i="45"/>
  <c r="AI17" i="45"/>
  <c r="AJ17" i="45"/>
  <c r="AK17" i="45"/>
  <c r="AL17" i="45"/>
  <c r="AH18" i="45"/>
  <c r="AI18" i="45"/>
  <c r="AJ18" i="45"/>
  <c r="AK18" i="45"/>
  <c r="AL18" i="45"/>
  <c r="AH19" i="45"/>
  <c r="AI19" i="45"/>
  <c r="AJ19" i="45"/>
  <c r="AK19" i="45"/>
  <c r="AL19" i="45"/>
  <c r="AH20" i="45"/>
  <c r="AI20" i="45"/>
  <c r="AJ20" i="45"/>
  <c r="AK20" i="45"/>
  <c r="AL20" i="45"/>
  <c r="AH21" i="45"/>
  <c r="AI21" i="45"/>
  <c r="AJ21" i="45"/>
  <c r="AK21" i="45"/>
  <c r="AL21" i="45"/>
  <c r="AH22" i="45"/>
  <c r="AI22" i="45"/>
  <c r="AJ22" i="45"/>
  <c r="AK22" i="45"/>
  <c r="AL22" i="45"/>
  <c r="AH23" i="45"/>
  <c r="AI23" i="45"/>
  <c r="AJ23" i="45"/>
  <c r="AK23" i="45"/>
  <c r="AL23" i="45"/>
  <c r="AH24" i="45"/>
  <c r="AI24" i="45"/>
  <c r="AJ24" i="45"/>
  <c r="AK24" i="45"/>
  <c r="AL24" i="45"/>
  <c r="AH25" i="45"/>
  <c r="AI25" i="45"/>
  <c r="AJ25" i="45"/>
  <c r="AK25" i="45"/>
  <c r="AL25" i="45"/>
  <c r="AH26" i="45"/>
  <c r="AI26" i="45"/>
  <c r="AJ26" i="45"/>
  <c r="AK26" i="45"/>
  <c r="AL26" i="45"/>
  <c r="AH27" i="45"/>
  <c r="AI27" i="45"/>
  <c r="AJ27" i="45"/>
  <c r="AK27" i="45"/>
  <c r="AL27" i="45"/>
  <c r="AH28" i="45"/>
  <c r="AI28" i="45"/>
  <c r="AJ28" i="45"/>
  <c r="AK28" i="45"/>
  <c r="AL28" i="45"/>
  <c r="AH29" i="45"/>
  <c r="AI29" i="45"/>
  <c r="AJ29" i="45"/>
  <c r="AK29" i="45"/>
  <c r="AL29" i="45"/>
  <c r="AH30" i="45"/>
  <c r="AI30" i="45"/>
  <c r="AJ30" i="45"/>
  <c r="AK30" i="45"/>
  <c r="AL30" i="45"/>
  <c r="AH31" i="45"/>
  <c r="AI31" i="45"/>
  <c r="AJ31" i="45"/>
  <c r="AK31" i="45"/>
  <c r="AL31" i="45"/>
  <c r="AH32" i="45"/>
  <c r="AI32" i="45"/>
  <c r="AJ32" i="45"/>
  <c r="AK32" i="45"/>
  <c r="AL32" i="45"/>
  <c r="AH33" i="45"/>
  <c r="AI33" i="45"/>
  <c r="AJ33" i="45"/>
  <c r="AK33" i="45"/>
  <c r="AL33" i="45"/>
  <c r="AH34" i="45"/>
  <c r="AI34" i="45"/>
  <c r="AJ34" i="45"/>
  <c r="AK34" i="45"/>
  <c r="AL34" i="45"/>
  <c r="AH35" i="45"/>
  <c r="AI35" i="45"/>
  <c r="AJ35" i="45"/>
  <c r="AK35" i="45"/>
  <c r="AL35" i="45"/>
  <c r="AH36" i="45"/>
  <c r="AI36" i="45"/>
  <c r="AJ36" i="45"/>
  <c r="AK36" i="45"/>
  <c r="AL36" i="45"/>
  <c r="AH37" i="45"/>
  <c r="AI37" i="45"/>
  <c r="AJ37" i="45"/>
  <c r="AK37" i="45"/>
  <c r="AL37" i="45"/>
  <c r="AH38" i="45"/>
  <c r="AI38" i="45"/>
  <c r="AJ38" i="45"/>
  <c r="AK38" i="45"/>
  <c r="AL38" i="45"/>
  <c r="AH39" i="45"/>
  <c r="AI39" i="45"/>
  <c r="AJ39" i="45"/>
  <c r="AK39" i="45"/>
  <c r="AL39" i="45"/>
  <c r="AH40" i="45"/>
  <c r="AI40" i="45"/>
  <c r="AJ40" i="45"/>
  <c r="AK40" i="45"/>
  <c r="AL40" i="45"/>
  <c r="AH41" i="45"/>
  <c r="AI41" i="45"/>
  <c r="AJ41" i="45"/>
  <c r="AK41" i="45"/>
  <c r="AL41" i="45"/>
  <c r="AH42" i="45"/>
  <c r="AI42" i="45"/>
  <c r="AJ42" i="45"/>
  <c r="AK42" i="45"/>
  <c r="AL42" i="45"/>
  <c r="AH43" i="45"/>
  <c r="AI43" i="45"/>
  <c r="AJ43" i="45"/>
  <c r="AK43" i="45"/>
  <c r="AL43" i="45"/>
  <c r="AH44" i="45"/>
  <c r="AI44" i="45"/>
  <c r="AJ44" i="45"/>
  <c r="AK44" i="45"/>
  <c r="AL44" i="45"/>
  <c r="AH45" i="45"/>
  <c r="AI45" i="45"/>
  <c r="AJ45" i="45"/>
  <c r="AK45" i="45"/>
  <c r="AL45" i="45"/>
  <c r="AH46" i="45"/>
  <c r="AI46" i="45"/>
  <c r="AJ46" i="45"/>
  <c r="AK46" i="45"/>
  <c r="AL46" i="45"/>
  <c r="AH47" i="45"/>
  <c r="AI47" i="45"/>
  <c r="AJ47" i="45"/>
  <c r="AK47" i="45"/>
  <c r="AL47" i="45"/>
  <c r="AH48" i="45"/>
  <c r="AI48" i="45"/>
  <c r="AJ48" i="45"/>
  <c r="AK48" i="45"/>
  <c r="AL48" i="45"/>
  <c r="AH49" i="45"/>
  <c r="AI49" i="45"/>
  <c r="AJ49" i="45"/>
  <c r="AK49" i="45"/>
  <c r="AL49" i="45"/>
  <c r="AH50" i="45"/>
  <c r="AI50" i="45"/>
  <c r="AJ50" i="45"/>
  <c r="AK50" i="45"/>
  <c r="AL50" i="45"/>
  <c r="AH51" i="45"/>
  <c r="AI51" i="45"/>
  <c r="AJ51" i="45"/>
  <c r="AK51" i="45"/>
  <c r="AL51" i="45"/>
  <c r="AH16" i="45"/>
  <c r="AL16" i="45"/>
  <c r="AK16" i="45"/>
  <c r="J16" i="45" l="1"/>
  <c r="AI16" i="45" l="1"/>
  <c r="AJ16" i="45"/>
</calcChain>
</file>

<file path=xl/sharedStrings.xml><?xml version="1.0" encoding="utf-8"?>
<sst xmlns="http://schemas.openxmlformats.org/spreadsheetml/2006/main" count="1018" uniqueCount="343">
  <si>
    <t>SEKOLAH MENENGAH KEJURUAN NEGERI 2 JAKARTA</t>
  </si>
  <si>
    <t>MATA PELAJARAN</t>
  </si>
  <si>
    <t>KOMPETENSI DASAR</t>
  </si>
  <si>
    <t>KELAS</t>
  </si>
  <si>
    <t>WALI KELAS</t>
  </si>
  <si>
    <t>NO</t>
  </si>
  <si>
    <t>NIS</t>
  </si>
  <si>
    <t>L/P</t>
  </si>
  <si>
    <t>MENGETAHUI</t>
  </si>
  <si>
    <t>KEPALA SEKOLAH</t>
  </si>
  <si>
    <t>WAKIL KURIKULUM</t>
  </si>
  <si>
    <t>GURU MATA PELAJARAN</t>
  </si>
  <si>
    <t>PENGETAHUAN</t>
  </si>
  <si>
    <t>KETRAMPILAN</t>
  </si>
  <si>
    <t>PREDIKAT</t>
  </si>
  <si>
    <t xml:space="preserve"> Portofolio</t>
  </si>
  <si>
    <t>Proyek</t>
  </si>
  <si>
    <t>NH</t>
  </si>
  <si>
    <t>PULUHAN</t>
  </si>
  <si>
    <t>J =  36</t>
  </si>
  <si>
    <t>JML UH</t>
  </si>
  <si>
    <t>:</t>
  </si>
  <si>
    <t>1.</t>
  </si>
  <si>
    <t>2.</t>
  </si>
  <si>
    <t>3.</t>
  </si>
  <si>
    <t>4.</t>
  </si>
  <si>
    <t>Praktek (Kinerja)</t>
  </si>
  <si>
    <t xml:space="preserve">DESKRIPSI PENGETAHUAN   </t>
  </si>
  <si>
    <t xml:space="preserve">DESKRIPSI KETRAMPILAN </t>
  </si>
  <si>
    <t>SIKAP SPRITUAL DAN SOSIAL (KI-1&amp;KI2)</t>
  </si>
  <si>
    <t>Observasi</t>
  </si>
  <si>
    <t>Diri Sendiri</t>
  </si>
  <si>
    <t>Antar Teman</t>
  </si>
  <si>
    <t>CAPAIAN KOMPETENSI</t>
  </si>
  <si>
    <t>ANGKA</t>
  </si>
  <si>
    <t xml:space="preserve"> </t>
  </si>
  <si>
    <t>tau</t>
  </si>
  <si>
    <t>p1</t>
  </si>
  <si>
    <t>ket</t>
  </si>
  <si>
    <t>p2</t>
  </si>
  <si>
    <t>nisn</t>
  </si>
  <si>
    <t>DRA. MURNI ASTUTI, MM</t>
  </si>
  <si>
    <t>NIP. 196602141990032003</t>
  </si>
  <si>
    <t>DRA. SRI MURNI SS, M.SC</t>
  </si>
  <si>
    <t>NIP. 197001101997032007</t>
  </si>
  <si>
    <t>PENDIDIKAN JASMANI OLAH RAGA DAN KESEHATAN</t>
  </si>
  <si>
    <t xml:space="preserve">Siswa mampu </t>
  </si>
  <si>
    <t xml:space="preserve">Siswa terampil </t>
  </si>
  <si>
    <t>.............................................</t>
  </si>
  <si>
    <t>NIP.</t>
  </si>
  <si>
    <t>5.</t>
  </si>
  <si>
    <t>6.</t>
  </si>
  <si>
    <t>PH1</t>
  </si>
  <si>
    <t>PH2</t>
  </si>
  <si>
    <t>PH3</t>
  </si>
  <si>
    <t>PH4</t>
  </si>
  <si>
    <t>PH5</t>
  </si>
  <si>
    <t>PTS</t>
  </si>
  <si>
    <t>PAS</t>
  </si>
  <si>
    <t>JURNAL PENILAIAN AKHIR SEMESTER</t>
  </si>
  <si>
    <t>TAHUN PELAJARAN 2020/2021</t>
  </si>
  <si>
    <t>JAKARTA,      DESEMBER  2020</t>
  </si>
  <si>
    <t xml:space="preserve">KKM = </t>
  </si>
  <si>
    <t>: Drs. KADIRAH, M.M.Pd</t>
  </si>
  <si>
    <t>: XII - REKAYASA PERANGKAT LUNAK 1</t>
  </si>
  <si>
    <t>ABDUL RAZAK</t>
  </si>
  <si>
    <t>L</t>
  </si>
  <si>
    <t>ACHMAD SYAHIR</t>
  </si>
  <si>
    <t>ADEV SAPUTRA</t>
  </si>
  <si>
    <t>AHMAD ALFI IHSANUDDIN</t>
  </si>
  <si>
    <t>AKMAL FADHILLAH</t>
  </si>
  <si>
    <t>ALIYA RAIHANA</t>
  </si>
  <si>
    <t>P</t>
  </si>
  <si>
    <t>ANDI SETIABOEDI</t>
  </si>
  <si>
    <t>ARBAA SHAWLA AL MUNAWAR</t>
  </si>
  <si>
    <t>ASTRIE FAUZIAH WULANDARI</t>
  </si>
  <si>
    <t>CRISTIANI AFRILIA</t>
  </si>
  <si>
    <t>DHAVALA RAY SUDARMAN</t>
  </si>
  <si>
    <t>DZULHANIF ILHAM KURNIAWAN</t>
  </si>
  <si>
    <t>FAKIH SYAMAIDZAR</t>
  </si>
  <si>
    <t>FATHAN FAQIH ALI</t>
  </si>
  <si>
    <t>FRAULINE TASYRIQALANO</t>
  </si>
  <si>
    <t>GIANNA NASYA ODELIA IMPAL</t>
  </si>
  <si>
    <t>JOSE FEBRYAN LIMBOR</t>
  </si>
  <si>
    <t>KEISYA LAILA ALVINITA</t>
  </si>
  <si>
    <t>MARSELINUS HINDARTO</t>
  </si>
  <si>
    <t>MAULANA AKBAR</t>
  </si>
  <si>
    <t>MOCHAMMAD IRFAN KURNIAWAN</t>
  </si>
  <si>
    <t>MOHAMMAD RAFI MAULANA</t>
  </si>
  <si>
    <t>MUHAMMAD RAFI FAUZI</t>
  </si>
  <si>
    <t>MUHAMMAD RAMDANI HARDIANSYAH</t>
  </si>
  <si>
    <t>MUHAMMAD SALMAAN ALFARISI</t>
  </si>
  <si>
    <t>NAJLA BELINDA</t>
  </si>
  <si>
    <t>NICOLA MARTHY</t>
  </si>
  <si>
    <t>NUR OKTAVIANI</t>
  </si>
  <si>
    <t>PETERSON ALFABELL EMILIO SIMONE</t>
  </si>
  <si>
    <t>RAFLI TAQIY</t>
  </si>
  <si>
    <t>RANGGA JANUARDI MULIA PUTRA</t>
  </si>
  <si>
    <t>RESALWA</t>
  </si>
  <si>
    <t>RIZKI KURNIAWAN</t>
  </si>
  <si>
    <t>SYACHDAN ZHAFAR SHADIQ DJ</t>
  </si>
  <si>
    <t>YAHYA AMINUDIN</t>
  </si>
  <si>
    <t>ZAKY FAHRIZAL</t>
  </si>
  <si>
    <t>L =  27</t>
  </si>
  <si>
    <t>P =    9</t>
  </si>
  <si>
    <t>: ROSMIATI, SH</t>
  </si>
  <si>
    <t>: XII - REKAYASA PERANGKAT LUNAK 2</t>
  </si>
  <si>
    <t>ACHMAD DZULFIAN</t>
  </si>
  <si>
    <t>AGIL DIMAS HARTANTO</t>
  </si>
  <si>
    <t>AHMAD ALWI</t>
  </si>
  <si>
    <t>ALDRIEN REFAYA RESTOENO</t>
  </si>
  <si>
    <t>ALVIAN ORNANDO ASNAWI</t>
  </si>
  <si>
    <t>ANDRIEN WIANDYANO</t>
  </si>
  <si>
    <t>ARYANDRA AL-GHIFFARI</t>
  </si>
  <si>
    <t>ASYIFA HAERANI AMALIA</t>
  </si>
  <si>
    <t>CIPTIYA DAMAIYANTI</t>
  </si>
  <si>
    <t>DASTIN DARMAWAN</t>
  </si>
  <si>
    <t>DWI GANGSAR CAHYO</t>
  </si>
  <si>
    <t>EVA RATIH WULANDARI</t>
  </si>
  <si>
    <t>FATAH NOER ARBAIN</t>
  </si>
  <si>
    <t>FIKRI H BADJEBER</t>
  </si>
  <si>
    <t>GHIFARI FATIHAH RABBANI</t>
  </si>
  <si>
    <t>GUSTAM RHEZA MAHENDRA</t>
  </si>
  <si>
    <t>JUAN CHRISTIAN</t>
  </si>
  <si>
    <t>MOCHAMMAD FIKRI ANDRIANSYAH</t>
  </si>
  <si>
    <t>MOH FARIS KAMALUDIN</t>
  </si>
  <si>
    <t>MUHAMMAD DAVID HOLLYDAY ELDO</t>
  </si>
  <si>
    <t>MUHAMMAD RAFI HAFIZH</t>
  </si>
  <si>
    <t>MUHAMMAD RIAN SEPTIAN</t>
  </si>
  <si>
    <t>MUHAMMAD ZABBAL FURQON</t>
  </si>
  <si>
    <t>NAZHIF ALFARIZI</t>
  </si>
  <si>
    <t>NUR MAHMUDAH PUTRI AGUSTINA</t>
  </si>
  <si>
    <t>NURUL HABIBAH</t>
  </si>
  <si>
    <t>QILAN NUDIYA</t>
  </si>
  <si>
    <t>RANGGA AURYSTA FAHMI</t>
  </si>
  <si>
    <t>RAYHAN AHMAD IBRAHIM</t>
  </si>
  <si>
    <t>RIFQI SEPTIAN</t>
  </si>
  <si>
    <t>RISVA DANIA PUTRI</t>
  </si>
  <si>
    <t>SAYYID MUHAMMAD AQIL</t>
  </si>
  <si>
    <t>SAFPRIZAL</t>
  </si>
  <si>
    <t>YAMUREZU RABBITSANY</t>
  </si>
  <si>
    <t>ZHAFIRAH PRAMESWARI</t>
  </si>
  <si>
    <t>L =  26</t>
  </si>
  <si>
    <t>J =  35</t>
  </si>
  <si>
    <t>: REGINA ARZICA PRANATA, S.Pd</t>
  </si>
  <si>
    <t>: XII - MULTIMEDIA 1</t>
  </si>
  <si>
    <t>ADITYO AKBAR</t>
  </si>
  <si>
    <t>AMYOEL  RIANSYAH</t>
  </si>
  <si>
    <t>ARGANIA WITRI ANISAUN</t>
  </si>
  <si>
    <t>ARNETA ZAHRA JULYANTI</t>
  </si>
  <si>
    <t>AWALUDIN RAMDHANI</t>
  </si>
  <si>
    <t>CHAIRUNNISA</t>
  </si>
  <si>
    <t>CICILIA MEYLANI PUTRI</t>
  </si>
  <si>
    <t>DEA ANANDA SAFITRI</t>
  </si>
  <si>
    <t>FARHAN FAUZAN ARDIYANTO</t>
  </si>
  <si>
    <t>FERDIANSYAH</t>
  </si>
  <si>
    <t>FIRSTLY ALMIRA SEPTYAVANI</t>
  </si>
  <si>
    <t>HILYA HAEZAH MAZAYA</t>
  </si>
  <si>
    <t>KEMAL KOSASIH</t>
  </si>
  <si>
    <t>KRISNA ARYA SATRIA</t>
  </si>
  <si>
    <t>MAHESSAH JANUAR AKBAR</t>
  </si>
  <si>
    <t>MEILIA PUTRI DJONARMI</t>
  </si>
  <si>
    <t>MELYIANA NABILA WARDANA</t>
  </si>
  <si>
    <t>MOHAMMAD RIVALDY SAPUTRA</t>
  </si>
  <si>
    <t>MUHAMMAD ALFARIZKI</t>
  </si>
  <si>
    <t>MUHAMMAD BABY FEBRIO</t>
  </si>
  <si>
    <t>MUHAMMAD FARUKH ZIHNI</t>
  </si>
  <si>
    <t>MUHAMMAD NABIL WALIYYUDDIN</t>
  </si>
  <si>
    <t>NAILA OKTAVIANI</t>
  </si>
  <si>
    <t>NUR ANNISA FITRIYANI</t>
  </si>
  <si>
    <t>PANDU AGEUNG ARDANA</t>
  </si>
  <si>
    <t>PUTRI ANINDIA</t>
  </si>
  <si>
    <t>PUTRI SYAFIRA</t>
  </si>
  <si>
    <t>RASHIEKA DHAFIN</t>
  </si>
  <si>
    <t>RAUSHAN DHAMIR</t>
  </si>
  <si>
    <t>RIKY RIVALDO SIMANJUNTAK</t>
  </si>
  <si>
    <t>RIZKY ILHAM SAPUTRA</t>
  </si>
  <si>
    <t>ROSHAN</t>
  </si>
  <si>
    <t>SAPUTRA MALIK AKBAR</t>
  </si>
  <si>
    <t>SHEPI NURIANSYAH</t>
  </si>
  <si>
    <t>TIARA ARZENIA</t>
  </si>
  <si>
    <t>WILLIAM HAMONANGAN NAINGGOLAN</t>
  </si>
  <si>
    <t>L =  20</t>
  </si>
  <si>
    <t>P =  16</t>
  </si>
  <si>
    <t>: DIDAH DINARSIH, M.Pd</t>
  </si>
  <si>
    <t>: XII - MULTIMEDIA 2</t>
  </si>
  <si>
    <t>ALYA MELATI NINGRUM</t>
  </si>
  <si>
    <t>ANANDELLA AISHA PUTRI FADILAH</t>
  </si>
  <si>
    <t>ARI KRISDIYANTO</t>
  </si>
  <si>
    <t>ASRIFA JULI MURTININGRUM</t>
  </si>
  <si>
    <t>BALQIS NUR SORAYAH</t>
  </si>
  <si>
    <t>CHINTYA ALVERINA HARYANA</t>
  </si>
  <si>
    <t>CUT NAJWA ANINDYA ZAHRA</t>
  </si>
  <si>
    <t>DIAH FRANSISKA</t>
  </si>
  <si>
    <t>FASHA ALIF PRASETYO</t>
  </si>
  <si>
    <t>FIDO ALIEF AZ-ZAHRA</t>
  </si>
  <si>
    <t>HANA SAJIDAH</t>
  </si>
  <si>
    <t>IKA HARTIKASARI</t>
  </si>
  <si>
    <t>KENNETH ADAM</t>
  </si>
  <si>
    <t>LOLITA SARI DEWI</t>
  </si>
  <si>
    <t>MAULANA RIZQI SAPUTRA</t>
  </si>
  <si>
    <t>MELLISA DESYANA AGUSTIN</t>
  </si>
  <si>
    <t>MOHAMMAD FARDLAN</t>
  </si>
  <si>
    <t>MUHAMAD TITAN ALI PUTRA</t>
  </si>
  <si>
    <t>MUHAMMAD 'ALIY HUSAIN AL-SHAMOUD</t>
  </si>
  <si>
    <t>MUHAMMAD DIO HAMZAH</t>
  </si>
  <si>
    <t>MUHAMMAD HUNAIFY MU'IZZY</t>
  </si>
  <si>
    <t>MUNIF WILDAN</t>
  </si>
  <si>
    <t>NINDI SARI AZZAHRA</t>
  </si>
  <si>
    <t>NUZULLA ADI NUGROHO</t>
  </si>
  <si>
    <t>PRICILLA THERECIA</t>
  </si>
  <si>
    <t>PUTRI AYU RINDIASIH</t>
  </si>
  <si>
    <t>RANTI PUTRI UTAMI</t>
  </si>
  <si>
    <t>RATU ANNISA HALIMATUL ASYADIAH</t>
  </si>
  <si>
    <t>RENO SYAWAL SETIAWAN</t>
  </si>
  <si>
    <t>RIZKY ARDYAN SYACHPUTRA</t>
  </si>
  <si>
    <t>ROMI ARDIANSAH</t>
  </si>
  <si>
    <t>SADDAM MAULANA</t>
  </si>
  <si>
    <t>SATRIA DWI CAHYA</t>
  </si>
  <si>
    <t>SITI RISKA HANDAYANI</t>
  </si>
  <si>
    <t>VIGO AGUSTINO HIDAYAT</t>
  </si>
  <si>
    <t>ZAHRA ZASKIA OCTAVIANTY</t>
  </si>
  <si>
    <t>L =  18</t>
  </si>
  <si>
    <t>P =  18</t>
  </si>
  <si>
    <t xml:space="preserve">: NILA DEWANTI, S.Pd. </t>
  </si>
  <si>
    <t>: XII - AKUNTANSI DAN KEUANGAN LEMBAGA</t>
  </si>
  <si>
    <t>AMELIA CRISTINA OKTAFI</t>
  </si>
  <si>
    <t>ASSYIFA TIARA NINGRUM</t>
  </si>
  <si>
    <t>AYU ENIPEBRIENA</t>
  </si>
  <si>
    <t>AZRANI DEVITA</t>
  </si>
  <si>
    <t>CARISSA GITA SALSABILA</t>
  </si>
  <si>
    <t>CHALISTA FAUZIAH HIDAYAT</t>
  </si>
  <si>
    <t>DAVYNA ZAHWA KURNIAWAN</t>
  </si>
  <si>
    <t>DESRIFTA FAHERA</t>
  </si>
  <si>
    <t>DWI ANANTA SULISTYA NINGSIH</t>
  </si>
  <si>
    <t>FADIA SALSABILA</t>
  </si>
  <si>
    <t>FENNY AYU LESTARI</t>
  </si>
  <si>
    <t>FITRI APRIYANI</t>
  </si>
  <si>
    <t>HANA YULIANA</t>
  </si>
  <si>
    <t>INDIRA FITRIA</t>
  </si>
  <si>
    <t>ITA HASSANAH</t>
  </si>
  <si>
    <t>IWAN BASYARI ANGGARA</t>
  </si>
  <si>
    <t>JULIA ASTRIYANI</t>
  </si>
  <si>
    <t>KHARINA EKA PUTRI</t>
  </si>
  <si>
    <t>LIA YUNITA CHAIDIR</t>
  </si>
  <si>
    <t>MARINI</t>
  </si>
  <si>
    <t>MAULINA NURMEIDAH</t>
  </si>
  <si>
    <t>MUHAMAD ARIQ</t>
  </si>
  <si>
    <t>MUHAMMAD NUR ILMI</t>
  </si>
  <si>
    <t>MUHAMMAD ZIDANE AIMAR</t>
  </si>
  <si>
    <t>NAUFAL FIKRI KUSWARA</t>
  </si>
  <si>
    <t>NURWIYAH</t>
  </si>
  <si>
    <t>RIDHA DWI SEPTIANA</t>
  </si>
  <si>
    <t>SINDY FITRIA SAPUTRI</t>
  </si>
  <si>
    <t>SITI ALYA PUSVITA</t>
  </si>
  <si>
    <t>SITI MARWAH</t>
  </si>
  <si>
    <t>SITI NUR AINI KHAFIFAH</t>
  </si>
  <si>
    <t>SITI OKTA WIJAYANTI</t>
  </si>
  <si>
    <t>SONYA PUTERI KAMSENA</t>
  </si>
  <si>
    <t>TIARA YANI SAPUTRI</t>
  </si>
  <si>
    <t>TRI SEPTIA HASANAH</t>
  </si>
  <si>
    <t>VINA BAHRIYANA</t>
  </si>
  <si>
    <t>L =    5</t>
  </si>
  <si>
    <t>P =  31</t>
  </si>
  <si>
    <t>: Dra. YETI SUHAYATI</t>
  </si>
  <si>
    <t xml:space="preserve">: XII - OTOMATISASI DAN TATA KELOLA PERKANTORAN </t>
  </si>
  <si>
    <t>ADISSA  KETI HAPSARI</t>
  </si>
  <si>
    <t>ADRISTI GISELA MAHARANI</t>
  </si>
  <si>
    <t>AHMAD NUR FADILLAH</t>
  </si>
  <si>
    <t>ALYANULVITRI</t>
  </si>
  <si>
    <t>ANGGITA ISKANIA</t>
  </si>
  <si>
    <t>AULIA SYAHRANI PUTRI</t>
  </si>
  <si>
    <t>CHAIRUNISSA PUTRI UTAMI</t>
  </si>
  <si>
    <t>CHRISTY EKASANTI MIGU</t>
  </si>
  <si>
    <t>CYKAL NUR ALIA SUTARMAN</t>
  </si>
  <si>
    <t>DELLA PUSPA</t>
  </si>
  <si>
    <t>DINA NIRMALA</t>
  </si>
  <si>
    <t>ENDAH WARDANI</t>
  </si>
  <si>
    <t>FAATHIR ZIQRA AZ ZUKHRUF</t>
  </si>
  <si>
    <t>FAKIH MUFROD</t>
  </si>
  <si>
    <t>FAQIH PIRSA TERANO</t>
  </si>
  <si>
    <t>FITRI ALMEIDA</t>
  </si>
  <si>
    <t>HASTARI HAYUNINGRUM</t>
  </si>
  <si>
    <t>HIDAYAH FITRIANA</t>
  </si>
  <si>
    <t>JETTIRA ADELIA</t>
  </si>
  <si>
    <t>JUWITA DWI LESTARI</t>
  </si>
  <si>
    <t>KHAIRUN IIN</t>
  </si>
  <si>
    <t>LOLA REDINTA PRAMESWARY</t>
  </si>
  <si>
    <t>LYANA ARVIANTI</t>
  </si>
  <si>
    <t>MUHAMMAD REZA APRIYANSYAH</t>
  </si>
  <si>
    <t>NARIAH ROSMALIYATI</t>
  </si>
  <si>
    <t>NAUFAL MUZZAQI</t>
  </si>
  <si>
    <t>NURHALIZA BASRI</t>
  </si>
  <si>
    <t>RATU ANISA LESTARI</t>
  </si>
  <si>
    <t>RIZKI DWI DARMAWAN</t>
  </si>
  <si>
    <t>SABRINA YOLLANDA</t>
  </si>
  <si>
    <t>SALWA NADIRAH</t>
  </si>
  <si>
    <t>SRI WULANDARI</t>
  </si>
  <si>
    <t>VATHIA ANUGERAH TRI YUNIAR</t>
  </si>
  <si>
    <t>WELLA AMANDA SETIASIH</t>
  </si>
  <si>
    <t>WITA TAFTAYANI</t>
  </si>
  <si>
    <t>YUSYIFA FAUZIYAH</t>
  </si>
  <si>
    <t>L =     7</t>
  </si>
  <si>
    <t>P =  29</t>
  </si>
  <si>
    <t>:ABDUL HALIK, S.Pd</t>
  </si>
  <si>
    <t>: XII - BISNIS DARING DAN PEMASARAN</t>
  </si>
  <si>
    <t>ACHMAD INDRA FAUZAN</t>
  </si>
  <si>
    <t>ADITYA RANDI PATIARA</t>
  </si>
  <si>
    <t>AGNES LUCIANE TRISNAWATY</t>
  </si>
  <si>
    <t>AHMAD KAMIL</t>
  </si>
  <si>
    <t>AISYAH INAS HAKIM</t>
  </si>
  <si>
    <t>DZAKI ASLAM FADHIIL</t>
  </si>
  <si>
    <t>JOHANES</t>
  </si>
  <si>
    <t>JUNAEDI AKBAR</t>
  </si>
  <si>
    <t>KHANSA KONITA SYAHIDA</t>
  </si>
  <si>
    <t>LUCIA STEFANI</t>
  </si>
  <si>
    <t>LULU AUDYA ZAHRA</t>
  </si>
  <si>
    <t>LULU UFAIRAH</t>
  </si>
  <si>
    <t>MARISA ADELLA</t>
  </si>
  <si>
    <t>MUHAMAD BINTANG FIRMANSYAH</t>
  </si>
  <si>
    <t>MUHAMAD FAHRI RUDIANSYAH</t>
  </si>
  <si>
    <t>MUHAMAD INDRA FAUZA</t>
  </si>
  <si>
    <t>MUHAMMAD FAHROJI HIDAYAT</t>
  </si>
  <si>
    <t>MUHAMMAD FAJAR INDRIYADI</t>
  </si>
  <si>
    <t>MUHAMMAD IKHWAN</t>
  </si>
  <si>
    <t>MUHAMMAD IKHWAN IBRAHIM</t>
  </si>
  <si>
    <t>MUHAMMAD RAFLI SAPARI</t>
  </si>
  <si>
    <t>MUHAMMAD REZKY ILMANSYAH</t>
  </si>
  <si>
    <t>MUHAMMAD YASIN</t>
  </si>
  <si>
    <t>NAILA RAHMA VANIA</t>
  </si>
  <si>
    <t>NASYA GITA CAHYANI</t>
  </si>
  <si>
    <t>NUR RIFANI SABILA</t>
  </si>
  <si>
    <t>NURHALIZA KURNIA ALAM</t>
  </si>
  <si>
    <t>RADITYA ARYO PUTRA HANDARIS</t>
  </si>
  <si>
    <t>RAFI TALITHA RIDHA FAJRI</t>
  </si>
  <si>
    <t>RAIHAN QODRI ALFATHMI TASSAM</t>
  </si>
  <si>
    <t>RAIHANA NABILA</t>
  </si>
  <si>
    <t>REFIELDI IBNU RIFA'I</t>
  </si>
  <si>
    <t>RESTI NUR AULIA</t>
  </si>
  <si>
    <t>RINI HIDAYATI</t>
  </si>
  <si>
    <t>SYAFIIQ HIDAYATULLAH</t>
  </si>
  <si>
    <t>P =  15</t>
  </si>
  <si>
    <t>NAMA PESERTA DIDIK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</si>
</sst>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0">
    <xf numFmtId="0" fontId="0" fillId="0" borderId="0" xfId="0"/>
    <xf numFmtId="0" fontId="9" fillId="0" borderId="0" xfId="0" applyFont="1" applyAlignment="1" applyProtection="1">
      <alignment horizontal="centerContinuous" vertical="center"/>
      <protection locked="0"/>
    </xf>
    <xf numFmtId="1" fontId="9" fillId="0" borderId="0" xfId="0" applyNumberFormat="1" applyFont="1" applyAlignment="1" applyProtection="1">
      <alignment horizontal="centerContinuous" vertical="center"/>
      <protection locked="0"/>
    </xf>
    <xf numFmtId="2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" fontId="0" fillId="2" borderId="6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2" fontId="4" fillId="0" borderId="0" xfId="0" applyNumberFormat="1" applyFont="1" applyProtection="1"/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2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2" applyFont="1" applyAlignment="1">
      <alignment horizontal="center" vertical="center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Protection="1">
      <protection locked="0"/>
    </xf>
    <xf numFmtId="1" fontId="0" fillId="0" borderId="6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protection locked="0"/>
    </xf>
    <xf numFmtId="0" fontId="14" fillId="0" borderId="0" xfId="0" applyFont="1" applyAlignment="1">
      <alignment horizontal="left"/>
    </xf>
    <xf numFmtId="2" fontId="1" fillId="0" borderId="19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0" fontId="14" fillId="0" borderId="0" xfId="0" applyNumberFormat="1" applyFont="1" applyAlignment="1">
      <alignment horizontal="left"/>
    </xf>
    <xf numFmtId="49" fontId="11" fillId="0" borderId="0" xfId="0" applyNumberFormat="1" applyFont="1" applyAlignment="1" applyProtection="1">
      <alignment horizontal="right"/>
      <protection locked="0"/>
    </xf>
    <xf numFmtId="0" fontId="11" fillId="0" borderId="0" xfId="0" quotePrefix="1" applyFont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3" xfId="2"/>
  </cellStyles>
  <dxfs count="1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FF99FF"/>
      <color rgb="FFFF6699"/>
      <color rgb="FFFF66CC"/>
      <color rgb="FFFF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zoomScale="80" zoomScaleNormal="80" workbookViewId="0">
      <selection activeCell="C23" sqref="C23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64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63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186320</v>
      </c>
      <c r="C16" s="40" t="s">
        <v>65</v>
      </c>
      <c r="D16" s="41" t="s">
        <v>66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186320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186323</v>
      </c>
      <c r="C17" s="40" t="s">
        <v>67</v>
      </c>
      <c r="D17" s="41" t="s">
        <v>66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186323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186325</v>
      </c>
      <c r="C18" s="40" t="s">
        <v>68</v>
      </c>
      <c r="D18" s="41" t="s">
        <v>66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186325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186331</v>
      </c>
      <c r="C19" s="40" t="s">
        <v>69</v>
      </c>
      <c r="D19" s="41" t="s">
        <v>66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186331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186336</v>
      </c>
      <c r="C20" s="40" t="s">
        <v>70</v>
      </c>
      <c r="D20" s="41" t="s">
        <v>66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186336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186338</v>
      </c>
      <c r="C21" s="40" t="s">
        <v>71</v>
      </c>
      <c r="D21" s="41" t="s">
        <v>72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186338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186345</v>
      </c>
      <c r="C22" s="40" t="s">
        <v>73</v>
      </c>
      <c r="D22" s="41" t="s">
        <v>66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186345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186348</v>
      </c>
      <c r="C23" s="40" t="s">
        <v>74</v>
      </c>
      <c r="D23" s="41" t="s">
        <v>66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186348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186355</v>
      </c>
      <c r="C24" s="40" t="s">
        <v>75</v>
      </c>
      <c r="D24" s="41" t="s">
        <v>72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186355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186370</v>
      </c>
      <c r="C25" s="40" t="s">
        <v>76</v>
      </c>
      <c r="D25" s="41" t="s">
        <v>72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186370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186378</v>
      </c>
      <c r="C26" s="40" t="s">
        <v>77</v>
      </c>
      <c r="D26" s="41" t="s">
        <v>66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186378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186385</v>
      </c>
      <c r="C27" s="40" t="s">
        <v>78</v>
      </c>
      <c r="D27" s="41" t="s">
        <v>66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186385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186391</v>
      </c>
      <c r="C28" s="40" t="s">
        <v>79</v>
      </c>
      <c r="D28" s="41" t="s">
        <v>66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186391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186396</v>
      </c>
      <c r="C29" s="40" t="s">
        <v>80</v>
      </c>
      <c r="D29" s="41" t="s">
        <v>66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186396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186404</v>
      </c>
      <c r="C30" s="40" t="s">
        <v>81</v>
      </c>
      <c r="D30" s="41" t="s">
        <v>72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186404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186406</v>
      </c>
      <c r="C31" s="40" t="s">
        <v>82</v>
      </c>
      <c r="D31" s="41" t="s">
        <v>72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186406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186419</v>
      </c>
      <c r="C32" s="40" t="s">
        <v>83</v>
      </c>
      <c r="D32" s="41" t="s">
        <v>66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186419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186424</v>
      </c>
      <c r="C33" s="40" t="s">
        <v>84</v>
      </c>
      <c r="D33" s="41" t="s">
        <v>72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186424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186442</v>
      </c>
      <c r="C34" s="40" t="s">
        <v>85</v>
      </c>
      <c r="D34" s="41" t="s">
        <v>66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186442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196788</v>
      </c>
      <c r="C35" s="40" t="s">
        <v>86</v>
      </c>
      <c r="D35" s="41" t="s">
        <v>66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196788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186449</v>
      </c>
      <c r="C36" s="40" t="s">
        <v>87</v>
      </c>
      <c r="D36" s="41" t="s">
        <v>66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186449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186453</v>
      </c>
      <c r="C37" s="40" t="s">
        <v>88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186453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186473</v>
      </c>
      <c r="C38" s="40" t="s">
        <v>89</v>
      </c>
      <c r="D38" s="41" t="s">
        <v>66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186473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186476</v>
      </c>
      <c r="C39" s="40" t="s">
        <v>90</v>
      </c>
      <c r="D39" s="41" t="s">
        <v>66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186476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186480</v>
      </c>
      <c r="C40" s="40" t="s">
        <v>91</v>
      </c>
      <c r="D40" s="41" t="s">
        <v>66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186480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186487</v>
      </c>
      <c r="C41" s="40" t="s">
        <v>92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186487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186493</v>
      </c>
      <c r="C42" s="40" t="s">
        <v>93</v>
      </c>
      <c r="D42" s="41" t="s">
        <v>66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186493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186497</v>
      </c>
      <c r="C43" s="40" t="s">
        <v>94</v>
      </c>
      <c r="D43" s="41" t="s">
        <v>72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186497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186505</v>
      </c>
      <c r="C44" s="40" t="s">
        <v>95</v>
      </c>
      <c r="D44" s="41" t="s">
        <v>66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186505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186513</v>
      </c>
      <c r="C45" s="40" t="s">
        <v>96</v>
      </c>
      <c r="D45" s="41" t="s">
        <v>66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186513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186517</v>
      </c>
      <c r="C46" s="40" t="s">
        <v>97</v>
      </c>
      <c r="D46" s="41" t="s">
        <v>66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186517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186525</v>
      </c>
      <c r="C47" s="40" t="s">
        <v>98</v>
      </c>
      <c r="D47" s="41" t="s">
        <v>72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186525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186532</v>
      </c>
      <c r="C48" s="40" t="s">
        <v>99</v>
      </c>
      <c r="D48" s="41" t="s">
        <v>66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186532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186552</v>
      </c>
      <c r="C49" s="40" t="s">
        <v>100</v>
      </c>
      <c r="D49" s="41" t="s">
        <v>66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186552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186565</v>
      </c>
      <c r="C50" s="40" t="s">
        <v>101</v>
      </c>
      <c r="D50" s="41" t="s">
        <v>66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186565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2">
        <v>186569</v>
      </c>
      <c r="C51" s="40" t="s">
        <v>102</v>
      </c>
      <c r="D51" s="41" t="s">
        <v>66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186569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103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104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13" priority="2" operator="lessThan">
      <formula>$AD$14</formula>
    </cfRule>
  </conditionalFormatting>
  <conditionalFormatting sqref="R16:R51">
    <cfRule type="cellIs" dxfId="12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zoomScale="80" zoomScaleNormal="80" workbookViewId="0">
      <selection activeCell="C21" sqref="C21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106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105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186321</v>
      </c>
      <c r="C16" s="40" t="s">
        <v>107</v>
      </c>
      <c r="D16" s="41" t="s">
        <v>66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186321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186329</v>
      </c>
      <c r="C17" s="40" t="s">
        <v>108</v>
      </c>
      <c r="D17" s="41" t="s">
        <v>66</v>
      </c>
      <c r="E17" s="12"/>
      <c r="F17" s="12"/>
      <c r="G17" s="12"/>
      <c r="H17" s="12"/>
      <c r="I17" s="12"/>
      <c r="J17" s="14">
        <f t="shared" ref="J17:J50" si="0">INT(((E17+F17+G17+H17+I17)/$AE$10))</f>
        <v>0</v>
      </c>
      <c r="K17" s="12"/>
      <c r="L17" s="12"/>
      <c r="M17" s="14">
        <f t="shared" ref="M17:M50" si="1">INT((J17+K17+L17)/3)</f>
        <v>0</v>
      </c>
      <c r="N17" s="15" t="str">
        <f t="shared" ref="N17:N50" si="2">IF(M17&lt;=55,"D",IF(M17&lt;=70,"C",IF(M17&lt;=85,"B","A")))</f>
        <v>D</v>
      </c>
      <c r="O17" s="12"/>
      <c r="P17" s="12"/>
      <c r="Q17" s="12"/>
      <c r="R17" s="14">
        <f t="shared" ref="R17:R50" si="3">INT((O17+P17+Q17)/3)</f>
        <v>0</v>
      </c>
      <c r="S17" s="15" t="str">
        <f t="shared" ref="S17:S50" si="4">IF(R17&lt;=55,"D",IF(R17&lt;=70,"C",IF(R17&lt;=85,"B","A")))</f>
        <v>D</v>
      </c>
      <c r="T17" s="12"/>
      <c r="U17" s="12"/>
      <c r="V17" s="12"/>
      <c r="W17" s="34">
        <f t="shared" ref="W17:W50" si="5">((T17+U17+V17)/3)</f>
        <v>0</v>
      </c>
      <c r="X17" s="37" t="str">
        <f t="shared" ref="X17:X50" si="6">IF(W17&lt;=74,"C",IF(W17&lt;=90,"B","SB"))</f>
        <v>C</v>
      </c>
      <c r="Z17" s="74"/>
      <c r="AA17" s="75"/>
      <c r="AB17" s="75"/>
      <c r="AC17" s="75"/>
      <c r="AD17" s="76"/>
      <c r="AH17" s="20">
        <f t="shared" ref="AH17:AH50" si="7">B17</f>
        <v>186329</v>
      </c>
      <c r="AI17" s="21">
        <f t="shared" ref="AI17:AJ50" si="8">M17</f>
        <v>0</v>
      </c>
      <c r="AJ17" s="20" t="str">
        <f t="shared" si="8"/>
        <v>D</v>
      </c>
      <c r="AK17" s="21">
        <f t="shared" ref="AK17:AL50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186332</v>
      </c>
      <c r="C18" s="40" t="s">
        <v>109</v>
      </c>
      <c r="D18" s="41" t="s">
        <v>66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186332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186337</v>
      </c>
      <c r="C19" s="40" t="s">
        <v>110</v>
      </c>
      <c r="D19" s="41" t="s">
        <v>66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186337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186339</v>
      </c>
      <c r="C20" s="40" t="s">
        <v>111</v>
      </c>
      <c r="D20" s="41" t="s">
        <v>66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186339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186346</v>
      </c>
      <c r="C21" s="40" t="s">
        <v>112</v>
      </c>
      <c r="D21" s="41" t="s">
        <v>66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186346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186352</v>
      </c>
      <c r="C22" s="40" t="s">
        <v>113</v>
      </c>
      <c r="D22" s="41" t="s">
        <v>66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186352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186356</v>
      </c>
      <c r="C23" s="40" t="s">
        <v>114</v>
      </c>
      <c r="D23" s="41" t="s">
        <v>72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186356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186369</v>
      </c>
      <c r="C24" s="40" t="s">
        <v>115</v>
      </c>
      <c r="D24" s="41" t="s">
        <v>72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186369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186373</v>
      </c>
      <c r="C25" s="40" t="s">
        <v>116</v>
      </c>
      <c r="D25" s="41" t="s">
        <v>66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186373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186383</v>
      </c>
      <c r="C26" s="40" t="s">
        <v>117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186383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186387</v>
      </c>
      <c r="C27" s="40" t="s">
        <v>118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186387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186395</v>
      </c>
      <c r="C28" s="40" t="s">
        <v>119</v>
      </c>
      <c r="D28" s="41" t="s">
        <v>66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186395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186400</v>
      </c>
      <c r="C29" s="40" t="s">
        <v>120</v>
      </c>
      <c r="D29" s="41" t="s">
        <v>66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186400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186405</v>
      </c>
      <c r="C30" s="40" t="s">
        <v>121</v>
      </c>
      <c r="D30" s="41" t="s">
        <v>66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186405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207046</v>
      </c>
      <c r="C31" s="40" t="s">
        <v>122</v>
      </c>
      <c r="D31" s="41" t="s">
        <v>66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207046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186420</v>
      </c>
      <c r="C32" s="40" t="s">
        <v>123</v>
      </c>
      <c r="D32" s="41" t="s">
        <v>66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186420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186448</v>
      </c>
      <c r="C33" s="40" t="s">
        <v>124</v>
      </c>
      <c r="D33" s="41" t="s">
        <v>66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186448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186450</v>
      </c>
      <c r="C34" s="40" t="s">
        <v>125</v>
      </c>
      <c r="D34" s="41" t="s">
        <v>66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186450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186463</v>
      </c>
      <c r="C35" s="40" t="s">
        <v>126</v>
      </c>
      <c r="D35" s="41" t="s">
        <v>66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186463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186474</v>
      </c>
      <c r="C36" s="40" t="s">
        <v>127</v>
      </c>
      <c r="D36" s="41" t="s">
        <v>66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186474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186479</v>
      </c>
      <c r="C37" s="40" t="s">
        <v>128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186479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186482</v>
      </c>
      <c r="C38" s="40" t="s">
        <v>129</v>
      </c>
      <c r="D38" s="41" t="s">
        <v>66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186482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186492</v>
      </c>
      <c r="C39" s="40" t="s">
        <v>130</v>
      </c>
      <c r="D39" s="41" t="s">
        <v>66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186492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186496</v>
      </c>
      <c r="C40" s="40" t="s">
        <v>131</v>
      </c>
      <c r="D40" s="41" t="s">
        <v>72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186496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186501</v>
      </c>
      <c r="C41" s="40" t="s">
        <v>132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186501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186510</v>
      </c>
      <c r="C42" s="40" t="s">
        <v>133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186510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186516</v>
      </c>
      <c r="C43" s="40" t="s">
        <v>134</v>
      </c>
      <c r="D43" s="41" t="s">
        <v>66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186516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186523</v>
      </c>
      <c r="C44" s="40" t="s">
        <v>135</v>
      </c>
      <c r="D44" s="41" t="s">
        <v>66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186523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186528</v>
      </c>
      <c r="C45" s="40" t="s">
        <v>136</v>
      </c>
      <c r="D45" s="41" t="s">
        <v>66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186528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196791</v>
      </c>
      <c r="C46" s="40" t="s">
        <v>137</v>
      </c>
      <c r="D46" s="41" t="s">
        <v>72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196791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186542</v>
      </c>
      <c r="C47" s="40" t="s">
        <v>138</v>
      </c>
      <c r="D47" s="41" t="s">
        <v>66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186542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186555</v>
      </c>
      <c r="C48" s="40" t="s">
        <v>139</v>
      </c>
      <c r="D48" s="41" t="s">
        <v>66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186555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186566</v>
      </c>
      <c r="C49" s="40" t="s">
        <v>140</v>
      </c>
      <c r="D49" s="41" t="s">
        <v>66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186566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x14ac:dyDescent="0.25">
      <c r="A50" s="11">
        <v>35</v>
      </c>
      <c r="B50" s="42">
        <v>186570</v>
      </c>
      <c r="C50" s="40" t="s">
        <v>141</v>
      </c>
      <c r="D50" s="41" t="s">
        <v>72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186570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5.75" thickBot="1" x14ac:dyDescent="0.3">
      <c r="R51" s="17"/>
      <c r="S51" s="16"/>
      <c r="AC51" s="7"/>
    </row>
    <row r="52" spans="1:40" ht="15.75" thickBot="1" x14ac:dyDescent="0.3">
      <c r="B52" s="35" t="s">
        <v>142</v>
      </c>
      <c r="C52" s="38" t="s">
        <v>8</v>
      </c>
      <c r="AA52" s="9" t="s">
        <v>61</v>
      </c>
      <c r="AB52" s="9"/>
      <c r="AC52" s="7"/>
    </row>
    <row r="53" spans="1:40" ht="15.75" thickBot="1" x14ac:dyDescent="0.3">
      <c r="B53" s="35" t="s">
        <v>104</v>
      </c>
      <c r="C53" s="38" t="s">
        <v>9</v>
      </c>
      <c r="N53" s="7" t="s">
        <v>10</v>
      </c>
      <c r="P53" s="9"/>
      <c r="AA53" s="9" t="s">
        <v>11</v>
      </c>
      <c r="AB53" s="9"/>
      <c r="AC53" s="7"/>
    </row>
    <row r="54" spans="1:40" ht="15.75" thickBot="1" x14ac:dyDescent="0.3">
      <c r="B54" s="35" t="s">
        <v>143</v>
      </c>
      <c r="C54" s="38"/>
      <c r="P54" s="9"/>
      <c r="AA54" s="9"/>
      <c r="AB54" s="9"/>
      <c r="AC54" s="7"/>
    </row>
    <row r="55" spans="1:40" ht="23.25" customHeight="1" x14ac:dyDescent="0.25">
      <c r="B55" s="29"/>
      <c r="C55" s="38"/>
      <c r="P55" s="9"/>
      <c r="AA55" s="9"/>
      <c r="AB55" s="9"/>
      <c r="AC55" s="7"/>
    </row>
    <row r="56" spans="1:40" x14ac:dyDescent="0.25">
      <c r="C56" s="38" t="s">
        <v>41</v>
      </c>
      <c r="N56" s="7" t="s">
        <v>43</v>
      </c>
      <c r="P56" s="9"/>
      <c r="AA56" s="9" t="s">
        <v>48</v>
      </c>
      <c r="AB56" s="9"/>
      <c r="AC56" s="7"/>
    </row>
    <row r="57" spans="1:40" x14ac:dyDescent="0.25">
      <c r="C57" s="38" t="s">
        <v>42</v>
      </c>
      <c r="N57" s="7" t="s">
        <v>44</v>
      </c>
      <c r="P57" s="9"/>
      <c r="AA57" s="9" t="s">
        <v>49</v>
      </c>
      <c r="AB57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0">
    <cfRule type="cellIs" dxfId="11" priority="2" operator="lessThan">
      <formula>$AD$14</formula>
    </cfRule>
  </conditionalFormatting>
  <conditionalFormatting sqref="R16:R50">
    <cfRule type="cellIs" dxfId="10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4" zoomScale="80" zoomScaleNormal="80" workbookViewId="0">
      <selection activeCell="C13" sqref="C13:C1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145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144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186328</v>
      </c>
      <c r="C16" s="40" t="s">
        <v>146</v>
      </c>
      <c r="D16" s="41" t="s">
        <v>66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186328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186343</v>
      </c>
      <c r="C17" s="40" t="s">
        <v>147</v>
      </c>
      <c r="D17" s="41" t="s">
        <v>66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186343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186349</v>
      </c>
      <c r="C18" s="40" t="s">
        <v>148</v>
      </c>
      <c r="D18" s="41" t="s">
        <v>72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186349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186351</v>
      </c>
      <c r="C19" s="40" t="s">
        <v>149</v>
      </c>
      <c r="D19" s="41" t="s">
        <v>72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186351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186359</v>
      </c>
      <c r="C20" s="40" t="s">
        <v>150</v>
      </c>
      <c r="D20" s="41" t="s">
        <v>66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186359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186364</v>
      </c>
      <c r="C21" s="40" t="s">
        <v>151</v>
      </c>
      <c r="D21" s="41" t="s">
        <v>72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186364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186368</v>
      </c>
      <c r="C22" s="40" t="s">
        <v>152</v>
      </c>
      <c r="D22" s="41" t="s">
        <v>72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186368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186375</v>
      </c>
      <c r="C23" s="40" t="s">
        <v>153</v>
      </c>
      <c r="D23" s="41" t="s">
        <v>72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186375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186393</v>
      </c>
      <c r="C24" s="40" t="s">
        <v>154</v>
      </c>
      <c r="D24" s="41" t="s">
        <v>66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186393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186398</v>
      </c>
      <c r="C25" s="40" t="s">
        <v>155</v>
      </c>
      <c r="D25" s="41" t="s">
        <v>66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186398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186401</v>
      </c>
      <c r="C26" s="40" t="s">
        <v>156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186401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186411</v>
      </c>
      <c r="C27" s="40" t="s">
        <v>157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186411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186425</v>
      </c>
      <c r="C28" s="40" t="s">
        <v>158</v>
      </c>
      <c r="D28" s="41" t="s">
        <v>66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186425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186431</v>
      </c>
      <c r="C29" s="40" t="s">
        <v>159</v>
      </c>
      <c r="D29" s="41" t="s">
        <v>66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186431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186439</v>
      </c>
      <c r="C30" s="40" t="s">
        <v>160</v>
      </c>
      <c r="D30" s="41" t="s">
        <v>66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186439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186445</v>
      </c>
      <c r="C31" s="40" t="s">
        <v>161</v>
      </c>
      <c r="D31" s="41" t="s">
        <v>72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186445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186447</v>
      </c>
      <c r="C32" s="40" t="s">
        <v>162</v>
      </c>
      <c r="D32" s="41" t="s">
        <v>72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186447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186454</v>
      </c>
      <c r="C33" s="40" t="s">
        <v>163</v>
      </c>
      <c r="D33" s="41" t="s">
        <v>66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186454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186460</v>
      </c>
      <c r="C34" s="40" t="s">
        <v>164</v>
      </c>
      <c r="D34" s="41" t="s">
        <v>66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186460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186462</v>
      </c>
      <c r="C35" s="40" t="s">
        <v>165</v>
      </c>
      <c r="D35" s="41" t="s">
        <v>66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186462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186467</v>
      </c>
      <c r="C36" s="40" t="s">
        <v>166</v>
      </c>
      <c r="D36" s="41" t="s">
        <v>66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186467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186471</v>
      </c>
      <c r="C37" s="40" t="s">
        <v>167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186471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186485</v>
      </c>
      <c r="C38" s="40" t="s">
        <v>168</v>
      </c>
      <c r="D38" s="41" t="s">
        <v>72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186485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186495</v>
      </c>
      <c r="C39" s="40" t="s">
        <v>169</v>
      </c>
      <c r="D39" s="41" t="s">
        <v>72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186495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186504</v>
      </c>
      <c r="C40" s="40" t="s">
        <v>170</v>
      </c>
      <c r="D40" s="41" t="s">
        <v>66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186504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186507</v>
      </c>
      <c r="C41" s="40" t="s">
        <v>171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186507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186509</v>
      </c>
      <c r="C42" s="40" t="s">
        <v>172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186509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186519</v>
      </c>
      <c r="C43" s="40" t="s">
        <v>173</v>
      </c>
      <c r="D43" s="41" t="s">
        <v>72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186519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186522</v>
      </c>
      <c r="C44" s="40" t="s">
        <v>174</v>
      </c>
      <c r="D44" s="41" t="s">
        <v>66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186522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186529</v>
      </c>
      <c r="C45" s="40" t="s">
        <v>175</v>
      </c>
      <c r="D45" s="41" t="s">
        <v>66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186529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186534</v>
      </c>
      <c r="C46" s="40" t="s">
        <v>176</v>
      </c>
      <c r="D46" s="41" t="s">
        <v>66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186534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186536</v>
      </c>
      <c r="C47" s="40" t="s">
        <v>177</v>
      </c>
      <c r="D47" s="41" t="s">
        <v>66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186536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186540</v>
      </c>
      <c r="C48" s="40" t="s">
        <v>178</v>
      </c>
      <c r="D48" s="41" t="s">
        <v>66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186540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186543</v>
      </c>
      <c r="C49" s="40" t="s">
        <v>179</v>
      </c>
      <c r="D49" s="41" t="s">
        <v>72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186543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186556</v>
      </c>
      <c r="C50" s="40" t="s">
        <v>180</v>
      </c>
      <c r="D50" s="41" t="s">
        <v>72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186556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2">
        <v>186563</v>
      </c>
      <c r="C51" s="40" t="s">
        <v>181</v>
      </c>
      <c r="D51" s="41" t="s">
        <v>66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186563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182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183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9" priority="2" operator="lessThan">
      <formula>$AD$14</formula>
    </cfRule>
  </conditionalFormatting>
  <conditionalFormatting sqref="R16:R51">
    <cfRule type="cellIs" dxfId="8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7" zoomScale="80" zoomScaleNormal="80" workbookViewId="0">
      <selection activeCell="C27" sqref="C27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185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184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186340</v>
      </c>
      <c r="C16" s="40" t="s">
        <v>186</v>
      </c>
      <c r="D16" s="41" t="s">
        <v>72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186340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186344</v>
      </c>
      <c r="C17" s="40" t="s">
        <v>187</v>
      </c>
      <c r="D17" s="41" t="s">
        <v>72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186344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186350</v>
      </c>
      <c r="C18" s="40" t="s">
        <v>188</v>
      </c>
      <c r="D18" s="41" t="s">
        <v>66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186350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186353</v>
      </c>
      <c r="C19" s="40" t="s">
        <v>189</v>
      </c>
      <c r="D19" s="41" t="s">
        <v>72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186353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186362</v>
      </c>
      <c r="C20" s="40" t="s">
        <v>190</v>
      </c>
      <c r="D20" s="41" t="s">
        <v>72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186362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186366</v>
      </c>
      <c r="C21" s="40" t="s">
        <v>191</v>
      </c>
      <c r="D21" s="41" t="s">
        <v>72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186366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186371</v>
      </c>
      <c r="C22" s="40" t="s">
        <v>192</v>
      </c>
      <c r="D22" s="41" t="s">
        <v>72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186371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186379</v>
      </c>
      <c r="C23" s="40" t="s">
        <v>193</v>
      </c>
      <c r="D23" s="41" t="s">
        <v>72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186379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186394</v>
      </c>
      <c r="C24" s="40" t="s">
        <v>194</v>
      </c>
      <c r="D24" s="41" t="s">
        <v>66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186394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186399</v>
      </c>
      <c r="C25" s="40" t="s">
        <v>195</v>
      </c>
      <c r="D25" s="41" t="s">
        <v>66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186399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186407</v>
      </c>
      <c r="C26" s="40" t="s">
        <v>196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186407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186413</v>
      </c>
      <c r="C27" s="40" t="s">
        <v>197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186413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186427</v>
      </c>
      <c r="C28" s="40" t="s">
        <v>198</v>
      </c>
      <c r="D28" s="41" t="s">
        <v>66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186427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186434</v>
      </c>
      <c r="C29" s="40" t="s">
        <v>199</v>
      </c>
      <c r="D29" s="41" t="s">
        <v>72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186434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186443</v>
      </c>
      <c r="C30" s="40" t="s">
        <v>200</v>
      </c>
      <c r="D30" s="41" t="s">
        <v>66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186443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186446</v>
      </c>
      <c r="C31" s="40" t="s">
        <v>201</v>
      </c>
      <c r="D31" s="41" t="s">
        <v>72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186446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186452</v>
      </c>
      <c r="C32" s="40" t="s">
        <v>202</v>
      </c>
      <c r="D32" s="41" t="s">
        <v>66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186452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186459</v>
      </c>
      <c r="C33" s="40" t="s">
        <v>203</v>
      </c>
      <c r="D33" s="41" t="s">
        <v>66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186459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186461</v>
      </c>
      <c r="C34" s="40" t="s">
        <v>204</v>
      </c>
      <c r="D34" s="41" t="s">
        <v>66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186461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186464</v>
      </c>
      <c r="C35" s="40" t="s">
        <v>205</v>
      </c>
      <c r="D35" s="41" t="s">
        <v>66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186464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186468</v>
      </c>
      <c r="C36" s="40" t="s">
        <v>206</v>
      </c>
      <c r="D36" s="41" t="s">
        <v>66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186468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186484</v>
      </c>
      <c r="C37" s="40" t="s">
        <v>207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186484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186494</v>
      </c>
      <c r="C38" s="40" t="s">
        <v>208</v>
      </c>
      <c r="D38" s="41" t="s">
        <v>72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186494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186503</v>
      </c>
      <c r="C39" s="40" t="s">
        <v>209</v>
      </c>
      <c r="D39" s="41" t="s">
        <v>66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186503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186506</v>
      </c>
      <c r="C40" s="40" t="s">
        <v>210</v>
      </c>
      <c r="D40" s="41" t="s">
        <v>72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186506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186508</v>
      </c>
      <c r="C41" s="40" t="s">
        <v>211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186508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186518</v>
      </c>
      <c r="C42" s="40" t="s">
        <v>212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186518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186521</v>
      </c>
      <c r="C43" s="40" t="s">
        <v>213</v>
      </c>
      <c r="D43" s="41" t="s">
        <v>72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186521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186524</v>
      </c>
      <c r="C44" s="40" t="s">
        <v>214</v>
      </c>
      <c r="D44" s="41" t="s">
        <v>66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186524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186533</v>
      </c>
      <c r="C45" s="40" t="s">
        <v>215</v>
      </c>
      <c r="D45" s="41" t="s">
        <v>66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186533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186535</v>
      </c>
      <c r="C46" s="40" t="s">
        <v>216</v>
      </c>
      <c r="D46" s="41" t="s">
        <v>66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186535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186537</v>
      </c>
      <c r="C47" s="40" t="s">
        <v>217</v>
      </c>
      <c r="D47" s="41" t="s">
        <v>66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186537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186541</v>
      </c>
      <c r="C48" s="40" t="s">
        <v>218</v>
      </c>
      <c r="D48" s="41" t="s">
        <v>66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186541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186549</v>
      </c>
      <c r="C49" s="40" t="s">
        <v>219</v>
      </c>
      <c r="D49" s="41" t="s">
        <v>72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186549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186560</v>
      </c>
      <c r="C50" s="40" t="s">
        <v>220</v>
      </c>
      <c r="D50" s="41" t="s">
        <v>66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186560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2">
        <v>186568</v>
      </c>
      <c r="C51" s="40" t="s">
        <v>221</v>
      </c>
      <c r="D51" s="41" t="s">
        <v>72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186568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222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223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7" priority="2" operator="lessThan">
      <formula>$AD$14</formula>
    </cfRule>
  </conditionalFormatting>
  <conditionalFormatting sqref="R16:R51">
    <cfRule type="cellIs" dxfId="6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4" zoomScale="80" zoomScaleNormal="80" workbookViewId="0">
      <selection activeCell="C13" sqref="C13:C1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265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264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186326</v>
      </c>
      <c r="C16" s="40" t="s">
        <v>266</v>
      </c>
      <c r="D16" s="41" t="s">
        <v>72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186326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196786</v>
      </c>
      <c r="C17" s="40" t="s">
        <v>267</v>
      </c>
      <c r="D17" s="41" t="s">
        <v>72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196786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186334</v>
      </c>
      <c r="C18" s="40" t="s">
        <v>268</v>
      </c>
      <c r="D18" s="41" t="s">
        <v>66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186334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186341</v>
      </c>
      <c r="C19" s="40" t="s">
        <v>269</v>
      </c>
      <c r="D19" s="41" t="s">
        <v>72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186341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186347</v>
      </c>
      <c r="C20" s="40" t="s">
        <v>270</v>
      </c>
      <c r="D20" s="41" t="s">
        <v>72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186347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186357</v>
      </c>
      <c r="C21" s="40" t="s">
        <v>271</v>
      </c>
      <c r="D21" s="41" t="s">
        <v>72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186357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186363</v>
      </c>
      <c r="C22" s="40" t="s">
        <v>272</v>
      </c>
      <c r="D22" s="41" t="s">
        <v>72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186363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186367</v>
      </c>
      <c r="C23" s="40" t="s">
        <v>273</v>
      </c>
      <c r="D23" s="41" t="s">
        <v>72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186367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186372</v>
      </c>
      <c r="C24" s="40" t="s">
        <v>274</v>
      </c>
      <c r="D24" s="41" t="s">
        <v>72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186372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186376</v>
      </c>
      <c r="C25" s="40" t="s">
        <v>275</v>
      </c>
      <c r="D25" s="41" t="s">
        <v>72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186376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186380</v>
      </c>
      <c r="C26" s="40" t="s">
        <v>276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186380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186386</v>
      </c>
      <c r="C27" s="40" t="s">
        <v>277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186386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186388</v>
      </c>
      <c r="C28" s="40" t="s">
        <v>278</v>
      </c>
      <c r="D28" s="41" t="s">
        <v>66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186388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186390</v>
      </c>
      <c r="C29" s="40" t="s">
        <v>279</v>
      </c>
      <c r="D29" s="41" t="s">
        <v>66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186390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186392</v>
      </c>
      <c r="C30" s="40" t="s">
        <v>280</v>
      </c>
      <c r="D30" s="41" t="s">
        <v>66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186392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186402</v>
      </c>
      <c r="C31" s="40" t="s">
        <v>281</v>
      </c>
      <c r="D31" s="41" t="s">
        <v>72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186402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186409</v>
      </c>
      <c r="C32" s="40" t="s">
        <v>282</v>
      </c>
      <c r="D32" s="41" t="s">
        <v>72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186409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186410</v>
      </c>
      <c r="C33" s="40" t="s">
        <v>283</v>
      </c>
      <c r="D33" s="41" t="s">
        <v>72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186410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186417</v>
      </c>
      <c r="C34" s="40" t="s">
        <v>284</v>
      </c>
      <c r="D34" s="41" t="s">
        <v>72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186417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186423</v>
      </c>
      <c r="C35" s="40" t="s">
        <v>285</v>
      </c>
      <c r="D35" s="41" t="s">
        <v>72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186423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186428</v>
      </c>
      <c r="C36" s="40" t="s">
        <v>286</v>
      </c>
      <c r="D36" s="41" t="s">
        <v>72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186428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186433</v>
      </c>
      <c r="C37" s="40" t="s">
        <v>287</v>
      </c>
      <c r="D37" s="41" t="s">
        <v>72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186433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186438</v>
      </c>
      <c r="C38" s="40" t="s">
        <v>288</v>
      </c>
      <c r="D38" s="41" t="s">
        <v>72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186438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186477</v>
      </c>
      <c r="C39" s="40" t="s">
        <v>289</v>
      </c>
      <c r="D39" s="41" t="s">
        <v>66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186477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186488</v>
      </c>
      <c r="C40" s="40" t="s">
        <v>290</v>
      </c>
      <c r="D40" s="41" t="s">
        <v>72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186488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186491</v>
      </c>
      <c r="C41" s="40" t="s">
        <v>291</v>
      </c>
      <c r="D41" s="41" t="s">
        <v>66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186491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186499</v>
      </c>
      <c r="C42" s="40" t="s">
        <v>292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186499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186520</v>
      </c>
      <c r="C43" s="40" t="s">
        <v>293</v>
      </c>
      <c r="D43" s="41" t="s">
        <v>72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186520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186531</v>
      </c>
      <c r="C44" s="40" t="s">
        <v>294</v>
      </c>
      <c r="D44" s="41" t="s">
        <v>66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186531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196792</v>
      </c>
      <c r="C45" s="40" t="s">
        <v>295</v>
      </c>
      <c r="D45" s="41" t="s">
        <v>72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196792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186539</v>
      </c>
      <c r="C46" s="40" t="s">
        <v>296</v>
      </c>
      <c r="D46" s="41" t="s">
        <v>72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186539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186551</v>
      </c>
      <c r="C47" s="40" t="s">
        <v>297</v>
      </c>
      <c r="D47" s="41" t="s">
        <v>72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186551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186559</v>
      </c>
      <c r="C48" s="40" t="s">
        <v>298</v>
      </c>
      <c r="D48" s="41" t="s">
        <v>72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186559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186562</v>
      </c>
      <c r="C49" s="40" t="s">
        <v>299</v>
      </c>
      <c r="D49" s="41" t="s">
        <v>72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186562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186564</v>
      </c>
      <c r="C50" s="40" t="s">
        <v>300</v>
      </c>
      <c r="D50" s="41" t="s">
        <v>72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186564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2">
        <v>186567</v>
      </c>
      <c r="C51" s="40" t="s">
        <v>301</v>
      </c>
      <c r="D51" s="41" t="s">
        <v>72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186567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302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303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5" priority="2" operator="lessThan">
      <formula>$AD$14</formula>
    </cfRule>
  </conditionalFormatting>
  <conditionalFormatting sqref="R16:R51">
    <cfRule type="cellIs" dxfId="4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A7" zoomScale="80" zoomScaleNormal="80" workbookViewId="0">
      <selection activeCell="C13" sqref="C13:C1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225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224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46" t="s">
        <v>34</v>
      </c>
      <c r="X15" s="46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186342</v>
      </c>
      <c r="C16" s="40" t="s">
        <v>226</v>
      </c>
      <c r="D16" s="41" t="s">
        <v>72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186342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186354</v>
      </c>
      <c r="C17" s="40" t="s">
        <v>227</v>
      </c>
      <c r="D17" s="41" t="s">
        <v>72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186354</v>
      </c>
      <c r="AI17" s="21">
        <f t="shared" ref="AI17:AJ51" si="8">M17</f>
        <v>0</v>
      </c>
      <c r="AJ17" s="20" t="str">
        <f t="shared" si="8"/>
        <v>D</v>
      </c>
      <c r="AK17" s="21">
        <f t="shared" ref="AK17:AL51" si="9">R17</f>
        <v>0</v>
      </c>
      <c r="AL17" s="20" t="str">
        <f t="shared" si="9"/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186360</v>
      </c>
      <c r="C18" s="40" t="s">
        <v>228</v>
      </c>
      <c r="D18" s="41" t="s">
        <v>72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186360</v>
      </c>
      <c r="AI18" s="21">
        <f t="shared" si="8"/>
        <v>0</v>
      </c>
      <c r="AJ18" s="20" t="str">
        <f t="shared" si="8"/>
        <v>D</v>
      </c>
      <c r="AK18" s="21">
        <f t="shared" si="9"/>
        <v>0</v>
      </c>
      <c r="AL18" s="20" t="str">
        <f t="shared" si="9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186361</v>
      </c>
      <c r="C19" s="40" t="s">
        <v>229</v>
      </c>
      <c r="D19" s="41" t="s">
        <v>72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186361</v>
      </c>
      <c r="AI19" s="21">
        <f t="shared" si="8"/>
        <v>0</v>
      </c>
      <c r="AJ19" s="20" t="str">
        <f t="shared" si="8"/>
        <v>D</v>
      </c>
      <c r="AK19" s="21">
        <f t="shared" si="9"/>
        <v>0</v>
      </c>
      <c r="AL19" s="20" t="str">
        <f t="shared" si="9"/>
        <v>D</v>
      </c>
      <c r="AM19" s="20"/>
      <c r="AN19" s="20"/>
    </row>
    <row r="20" spans="1:41" ht="14.1" customHeight="1" thickBot="1" x14ac:dyDescent="0.3">
      <c r="A20" s="11">
        <v>5</v>
      </c>
      <c r="B20" s="42">
        <v>196572</v>
      </c>
      <c r="C20" s="40" t="s">
        <v>230</v>
      </c>
      <c r="D20" s="41" t="s">
        <v>72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196572</v>
      </c>
      <c r="AI20" s="21">
        <f t="shared" si="8"/>
        <v>0</v>
      </c>
      <c r="AJ20" s="20" t="str">
        <f t="shared" si="8"/>
        <v>D</v>
      </c>
      <c r="AK20" s="21">
        <f t="shared" si="9"/>
        <v>0</v>
      </c>
      <c r="AL20" s="20" t="str">
        <f t="shared" si="9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186365</v>
      </c>
      <c r="C21" s="40" t="s">
        <v>231</v>
      </c>
      <c r="D21" s="41" t="s">
        <v>72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186365</v>
      </c>
      <c r="AI21" s="21">
        <f t="shared" si="8"/>
        <v>0</v>
      </c>
      <c r="AJ21" s="20" t="str">
        <f t="shared" si="8"/>
        <v>D</v>
      </c>
      <c r="AK21" s="21">
        <f t="shared" si="9"/>
        <v>0</v>
      </c>
      <c r="AL21" s="20" t="str">
        <f t="shared" si="9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186374</v>
      </c>
      <c r="C22" s="40" t="s">
        <v>232</v>
      </c>
      <c r="D22" s="41" t="s">
        <v>72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186374</v>
      </c>
      <c r="AI22" s="21">
        <f t="shared" si="8"/>
        <v>0</v>
      </c>
      <c r="AJ22" s="20" t="str">
        <f t="shared" si="8"/>
        <v>D</v>
      </c>
      <c r="AK22" s="21">
        <f t="shared" si="9"/>
        <v>0</v>
      </c>
      <c r="AL22" s="20" t="str">
        <f t="shared" si="9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186377</v>
      </c>
      <c r="C23" s="40" t="s">
        <v>233</v>
      </c>
      <c r="D23" s="41" t="s">
        <v>72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186377</v>
      </c>
      <c r="AI23" s="21">
        <f t="shared" si="8"/>
        <v>0</v>
      </c>
      <c r="AJ23" s="20" t="str">
        <f t="shared" si="8"/>
        <v>D</v>
      </c>
      <c r="AK23" s="21">
        <f t="shared" si="9"/>
        <v>0</v>
      </c>
      <c r="AL23" s="20" t="str">
        <f t="shared" si="9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186382</v>
      </c>
      <c r="C24" s="40" t="s">
        <v>234</v>
      </c>
      <c r="D24" s="41" t="s">
        <v>72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186382</v>
      </c>
      <c r="AI24" s="21">
        <f t="shared" si="8"/>
        <v>0</v>
      </c>
      <c r="AJ24" s="20" t="str">
        <f t="shared" si="8"/>
        <v>D</v>
      </c>
      <c r="AK24" s="21">
        <f t="shared" si="9"/>
        <v>0</v>
      </c>
      <c r="AL24" s="20" t="str">
        <f t="shared" si="9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186389</v>
      </c>
      <c r="C25" s="40" t="s">
        <v>235</v>
      </c>
      <c r="D25" s="41" t="s">
        <v>72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186389</v>
      </c>
      <c r="AI25" s="21">
        <f t="shared" si="8"/>
        <v>0</v>
      </c>
      <c r="AJ25" s="20" t="str">
        <f t="shared" si="8"/>
        <v>D</v>
      </c>
      <c r="AK25" s="21">
        <f t="shared" si="9"/>
        <v>0</v>
      </c>
      <c r="AL25" s="20" t="str">
        <f t="shared" si="9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186397</v>
      </c>
      <c r="C26" s="40" t="s">
        <v>236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186397</v>
      </c>
      <c r="AI26" s="21">
        <f t="shared" si="8"/>
        <v>0</v>
      </c>
      <c r="AJ26" s="20" t="str">
        <f t="shared" si="8"/>
        <v>D</v>
      </c>
      <c r="AK26" s="21">
        <f t="shared" si="9"/>
        <v>0</v>
      </c>
      <c r="AL26" s="20" t="str">
        <f t="shared" si="9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186403</v>
      </c>
      <c r="C27" s="40" t="s">
        <v>237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186403</v>
      </c>
      <c r="AI27" s="21">
        <f t="shared" si="8"/>
        <v>0</v>
      </c>
      <c r="AJ27" s="20" t="str">
        <f t="shared" si="8"/>
        <v>D</v>
      </c>
      <c r="AK27" s="21">
        <f t="shared" si="9"/>
        <v>0</v>
      </c>
      <c r="AL27" s="20" t="str">
        <f t="shared" si="9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186408</v>
      </c>
      <c r="C28" s="40" t="s">
        <v>238</v>
      </c>
      <c r="D28" s="41" t="s">
        <v>72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186408</v>
      </c>
      <c r="AI28" s="21">
        <f t="shared" si="8"/>
        <v>0</v>
      </c>
      <c r="AJ28" s="20" t="str">
        <f t="shared" si="8"/>
        <v>D</v>
      </c>
      <c r="AK28" s="21">
        <f t="shared" si="9"/>
        <v>0</v>
      </c>
      <c r="AL28" s="20" t="str">
        <f t="shared" si="9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186414</v>
      </c>
      <c r="C29" s="40" t="s">
        <v>239</v>
      </c>
      <c r="D29" s="41" t="s">
        <v>72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186414</v>
      </c>
      <c r="AI29" s="21">
        <f t="shared" si="8"/>
        <v>0</v>
      </c>
      <c r="AJ29" s="20" t="str">
        <f t="shared" si="8"/>
        <v>D</v>
      </c>
      <c r="AK29" s="21">
        <f t="shared" si="9"/>
        <v>0</v>
      </c>
      <c r="AL29" s="20" t="str">
        <f t="shared" si="9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186415</v>
      </c>
      <c r="C30" s="40" t="s">
        <v>240</v>
      </c>
      <c r="D30" s="41" t="s">
        <v>72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186415</v>
      </c>
      <c r="AI30" s="21">
        <f t="shared" si="8"/>
        <v>0</v>
      </c>
      <c r="AJ30" s="20" t="str">
        <f t="shared" si="8"/>
        <v>D</v>
      </c>
      <c r="AK30" s="21">
        <f t="shared" si="9"/>
        <v>0</v>
      </c>
      <c r="AL30" s="20" t="str">
        <f t="shared" si="9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186416</v>
      </c>
      <c r="C31" s="40" t="s">
        <v>241</v>
      </c>
      <c r="D31" s="41" t="s">
        <v>66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186416</v>
      </c>
      <c r="AI31" s="21">
        <f t="shared" si="8"/>
        <v>0</v>
      </c>
      <c r="AJ31" s="20" t="str">
        <f t="shared" si="8"/>
        <v>D</v>
      </c>
      <c r="AK31" s="21">
        <f t="shared" si="9"/>
        <v>0</v>
      </c>
      <c r="AL31" s="20" t="str">
        <f t="shared" si="9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186421</v>
      </c>
      <c r="C32" s="40" t="s">
        <v>242</v>
      </c>
      <c r="D32" s="41" t="s">
        <v>72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186421</v>
      </c>
      <c r="AI32" s="21">
        <f t="shared" si="8"/>
        <v>0</v>
      </c>
      <c r="AJ32" s="20" t="str">
        <f t="shared" si="8"/>
        <v>D</v>
      </c>
      <c r="AK32" s="21">
        <f t="shared" si="9"/>
        <v>0</v>
      </c>
      <c r="AL32" s="20" t="str">
        <f t="shared" si="9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186430</v>
      </c>
      <c r="C33" s="40" t="s">
        <v>243</v>
      </c>
      <c r="D33" s="41" t="s">
        <v>72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186430</v>
      </c>
      <c r="AI33" s="21">
        <f t="shared" si="8"/>
        <v>0</v>
      </c>
      <c r="AJ33" s="20" t="str">
        <f t="shared" si="8"/>
        <v>D</v>
      </c>
      <c r="AK33" s="21">
        <f t="shared" si="9"/>
        <v>0</v>
      </c>
      <c r="AL33" s="20" t="str">
        <f t="shared" si="9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186432</v>
      </c>
      <c r="C34" s="40" t="s">
        <v>244</v>
      </c>
      <c r="D34" s="41" t="s">
        <v>72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186432</v>
      </c>
      <c r="AI34" s="21">
        <f t="shared" si="8"/>
        <v>0</v>
      </c>
      <c r="AJ34" s="20" t="str">
        <f t="shared" si="8"/>
        <v>D</v>
      </c>
      <c r="AK34" s="21">
        <f t="shared" si="9"/>
        <v>0</v>
      </c>
      <c r="AL34" s="20" t="str">
        <f t="shared" si="9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186440</v>
      </c>
      <c r="C35" s="40" t="s">
        <v>245</v>
      </c>
      <c r="D35" s="41" t="s">
        <v>72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186440</v>
      </c>
      <c r="AI35" s="21">
        <f t="shared" si="8"/>
        <v>0</v>
      </c>
      <c r="AJ35" s="20" t="str">
        <f t="shared" si="8"/>
        <v>D</v>
      </c>
      <c r="AK35" s="21">
        <f t="shared" si="9"/>
        <v>0</v>
      </c>
      <c r="AL35" s="20" t="str">
        <f t="shared" si="9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186444</v>
      </c>
      <c r="C36" s="40" t="s">
        <v>246</v>
      </c>
      <c r="D36" s="41" t="s">
        <v>72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186444</v>
      </c>
      <c r="AI36" s="21">
        <f t="shared" si="8"/>
        <v>0</v>
      </c>
      <c r="AJ36" s="20" t="str">
        <f t="shared" si="8"/>
        <v>D</v>
      </c>
      <c r="AK36" s="21">
        <f t="shared" si="9"/>
        <v>0</v>
      </c>
      <c r="AL36" s="20" t="str">
        <f t="shared" si="9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186455</v>
      </c>
      <c r="C37" s="40" t="s">
        <v>247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186455</v>
      </c>
      <c r="AI37" s="21">
        <f t="shared" si="8"/>
        <v>0</v>
      </c>
      <c r="AJ37" s="20" t="str">
        <f t="shared" si="8"/>
        <v>D</v>
      </c>
      <c r="AK37" s="21">
        <f t="shared" si="9"/>
        <v>0</v>
      </c>
      <c r="AL37" s="20" t="str">
        <f t="shared" si="9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186472</v>
      </c>
      <c r="C38" s="40" t="s">
        <v>248</v>
      </c>
      <c r="D38" s="41" t="s">
        <v>66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186472</v>
      </c>
      <c r="AI38" s="21">
        <f t="shared" si="8"/>
        <v>0</v>
      </c>
      <c r="AJ38" s="20" t="str">
        <f t="shared" si="8"/>
        <v>D</v>
      </c>
      <c r="AK38" s="21">
        <f t="shared" si="9"/>
        <v>0</v>
      </c>
      <c r="AL38" s="20" t="str">
        <f t="shared" si="9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186483</v>
      </c>
      <c r="C39" s="40" t="s">
        <v>249</v>
      </c>
      <c r="D39" s="41" t="s">
        <v>66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186483</v>
      </c>
      <c r="AI39" s="21">
        <f t="shared" si="8"/>
        <v>0</v>
      </c>
      <c r="AJ39" s="20" t="str">
        <f t="shared" si="8"/>
        <v>D</v>
      </c>
      <c r="AK39" s="21">
        <f t="shared" si="9"/>
        <v>0</v>
      </c>
      <c r="AL39" s="20" t="str">
        <f t="shared" si="9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186490</v>
      </c>
      <c r="C40" s="40" t="s">
        <v>250</v>
      </c>
      <c r="D40" s="41" t="s">
        <v>66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186490</v>
      </c>
      <c r="AI40" s="21">
        <f t="shared" si="8"/>
        <v>0</v>
      </c>
      <c r="AJ40" s="20" t="str">
        <f t="shared" si="8"/>
        <v>D</v>
      </c>
      <c r="AK40" s="21">
        <f t="shared" si="9"/>
        <v>0</v>
      </c>
      <c r="AL40" s="20" t="str">
        <f t="shared" si="9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186502</v>
      </c>
      <c r="C41" s="40" t="s">
        <v>251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186502</v>
      </c>
      <c r="AI41" s="21">
        <f t="shared" si="8"/>
        <v>0</v>
      </c>
      <c r="AJ41" s="20" t="str">
        <f t="shared" si="8"/>
        <v>D</v>
      </c>
      <c r="AK41" s="21">
        <f t="shared" si="9"/>
        <v>0</v>
      </c>
      <c r="AL41" s="20" t="str">
        <f t="shared" si="9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186527</v>
      </c>
      <c r="C42" s="40" t="s">
        <v>252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186527</v>
      </c>
      <c r="AI42" s="21">
        <f t="shared" si="8"/>
        <v>0</v>
      </c>
      <c r="AJ42" s="20" t="str">
        <f t="shared" si="8"/>
        <v>D</v>
      </c>
      <c r="AK42" s="21">
        <f t="shared" si="9"/>
        <v>0</v>
      </c>
      <c r="AL42" s="20" t="str">
        <f t="shared" si="9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186544</v>
      </c>
      <c r="C43" s="40" t="s">
        <v>253</v>
      </c>
      <c r="D43" s="41" t="s">
        <v>72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186544</v>
      </c>
      <c r="AI43" s="21">
        <f t="shared" si="8"/>
        <v>0</v>
      </c>
      <c r="AJ43" s="20" t="str">
        <f t="shared" si="8"/>
        <v>D</v>
      </c>
      <c r="AK43" s="21">
        <f t="shared" si="9"/>
        <v>0</v>
      </c>
      <c r="AL43" s="20" t="str">
        <f t="shared" si="9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186545</v>
      </c>
      <c r="C44" s="40" t="s">
        <v>254</v>
      </c>
      <c r="D44" s="41" t="s">
        <v>72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186545</v>
      </c>
      <c r="AI44" s="21">
        <f t="shared" si="8"/>
        <v>0</v>
      </c>
      <c r="AJ44" s="20" t="str">
        <f t="shared" si="8"/>
        <v>D</v>
      </c>
      <c r="AK44" s="21">
        <f t="shared" si="9"/>
        <v>0</v>
      </c>
      <c r="AL44" s="20" t="str">
        <f t="shared" si="9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186546</v>
      </c>
      <c r="C45" s="40" t="s">
        <v>255</v>
      </c>
      <c r="D45" s="41" t="s">
        <v>72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186546</v>
      </c>
      <c r="AI45" s="21">
        <f t="shared" si="8"/>
        <v>0</v>
      </c>
      <c r="AJ45" s="20" t="str">
        <f t="shared" si="8"/>
        <v>D</v>
      </c>
      <c r="AK45" s="21">
        <f t="shared" si="9"/>
        <v>0</v>
      </c>
      <c r="AL45" s="20" t="str">
        <f t="shared" si="9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186547</v>
      </c>
      <c r="C46" s="40" t="s">
        <v>256</v>
      </c>
      <c r="D46" s="41" t="s">
        <v>72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186547</v>
      </c>
      <c r="AI46" s="21">
        <f t="shared" si="8"/>
        <v>0</v>
      </c>
      <c r="AJ46" s="20" t="str">
        <f t="shared" si="8"/>
        <v>D</v>
      </c>
      <c r="AK46" s="21">
        <f t="shared" si="9"/>
        <v>0</v>
      </c>
      <c r="AL46" s="20" t="str">
        <f t="shared" si="9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186548</v>
      </c>
      <c r="C47" s="40" t="s">
        <v>257</v>
      </c>
      <c r="D47" s="41" t="s">
        <v>72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186548</v>
      </c>
      <c r="AI47" s="21">
        <f t="shared" si="8"/>
        <v>0</v>
      </c>
      <c r="AJ47" s="20" t="str">
        <f t="shared" si="8"/>
        <v>D</v>
      </c>
      <c r="AK47" s="21">
        <f t="shared" si="9"/>
        <v>0</v>
      </c>
      <c r="AL47" s="20" t="str">
        <f t="shared" si="9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186550</v>
      </c>
      <c r="C48" s="40" t="s">
        <v>258</v>
      </c>
      <c r="D48" s="41" t="s">
        <v>72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186550</v>
      </c>
      <c r="AI48" s="21">
        <f t="shared" si="8"/>
        <v>0</v>
      </c>
      <c r="AJ48" s="20" t="str">
        <f t="shared" si="8"/>
        <v>D</v>
      </c>
      <c r="AK48" s="21">
        <f t="shared" si="9"/>
        <v>0</v>
      </c>
      <c r="AL48" s="20" t="str">
        <f t="shared" si="9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186557</v>
      </c>
      <c r="C49" s="40" t="s">
        <v>259</v>
      </c>
      <c r="D49" s="41" t="s">
        <v>72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186557</v>
      </c>
      <c r="AI49" s="21">
        <f t="shared" si="8"/>
        <v>0</v>
      </c>
      <c r="AJ49" s="20" t="str">
        <f t="shared" si="8"/>
        <v>D</v>
      </c>
      <c r="AK49" s="21">
        <f t="shared" si="9"/>
        <v>0</v>
      </c>
      <c r="AL49" s="20" t="str">
        <f t="shared" si="9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186558</v>
      </c>
      <c r="C50" s="40" t="s">
        <v>260</v>
      </c>
      <c r="D50" s="41" t="s">
        <v>72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186558</v>
      </c>
      <c r="AI50" s="21">
        <f t="shared" si="8"/>
        <v>0</v>
      </c>
      <c r="AJ50" s="20" t="str">
        <f t="shared" si="8"/>
        <v>D</v>
      </c>
      <c r="AK50" s="21">
        <f t="shared" si="9"/>
        <v>0</v>
      </c>
      <c r="AL50" s="20" t="str">
        <f t="shared" si="9"/>
        <v>D</v>
      </c>
      <c r="AM50" s="20"/>
      <c r="AN50" s="20"/>
    </row>
    <row r="51" spans="1:40" ht="14.1" customHeight="1" x14ac:dyDescent="0.25">
      <c r="A51" s="11">
        <v>36</v>
      </c>
      <c r="B51" s="42">
        <v>186561</v>
      </c>
      <c r="C51" s="40" t="s">
        <v>261</v>
      </c>
      <c r="D51" s="41" t="s">
        <v>72</v>
      </c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186561</v>
      </c>
      <c r="AI51" s="21">
        <f t="shared" si="8"/>
        <v>0</v>
      </c>
      <c r="AJ51" s="20" t="str">
        <f t="shared" si="8"/>
        <v>D</v>
      </c>
      <c r="AK51" s="21">
        <f t="shared" si="9"/>
        <v>0</v>
      </c>
      <c r="AL51" s="20" t="str">
        <f t="shared" si="9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262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263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19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T14:T15"/>
    <mergeCell ref="U14:U15"/>
    <mergeCell ref="V14:V15"/>
    <mergeCell ref="Z33:AD46"/>
    <mergeCell ref="Z14:AB15"/>
    <mergeCell ref="AC14:AC15"/>
    <mergeCell ref="AD14:AD15"/>
    <mergeCell ref="Z16:AD28"/>
    <mergeCell ref="Z31:AB32"/>
    <mergeCell ref="AC31:AC32"/>
    <mergeCell ref="AD31:AD32"/>
    <mergeCell ref="W14:X14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R14:R15"/>
    <mergeCell ref="S14:S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3" priority="2" operator="lessThan">
      <formula>$AD$14</formula>
    </cfRule>
  </conditionalFormatting>
  <conditionalFormatting sqref="R16:R51">
    <cfRule type="cellIs" dxfId="2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zoomScale="80" zoomScaleNormal="80" workbookViewId="0">
      <selection activeCell="X7" sqref="X7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3" customWidth="1"/>
    <col min="21" max="21" width="8" style="33" customWidth="1"/>
    <col min="22" max="22" width="6.7109375" style="33" customWidth="1"/>
    <col min="23" max="23" width="7.85546875" style="33" customWidth="1"/>
    <col min="24" max="24" width="9.28515625" style="33" customWidth="1"/>
    <col min="25" max="25" width="2.7109375" style="10" customWidth="1"/>
    <col min="26" max="26" width="10.7109375" style="10" customWidth="1"/>
    <col min="27" max="27" width="15.5703125" style="10" customWidth="1"/>
    <col min="28" max="28" width="5" style="10" customWidth="1"/>
    <col min="29" max="29" width="7.85546875" style="9" customWidth="1"/>
    <col min="30" max="30" width="7.28515625" style="7" bestFit="1" customWidth="1"/>
    <col min="31" max="31" width="9.140625" style="7"/>
    <col min="32" max="33" width="9.140625" style="7" hidden="1" customWidth="1"/>
    <col min="34" max="34" width="8.7109375" style="19" hidden="1" customWidth="1"/>
    <col min="35" max="35" width="4.140625" style="19" hidden="1" customWidth="1"/>
    <col min="36" max="36" width="3.42578125" style="19" hidden="1" customWidth="1"/>
    <col min="37" max="37" width="4.140625" style="19" hidden="1" customWidth="1"/>
    <col min="38" max="38" width="3.42578125" style="19" hidden="1" customWidth="1"/>
    <col min="39" max="39" width="8.7109375" style="19" hidden="1" customWidth="1"/>
    <col min="40" max="40" width="9.140625" style="19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1" s="5" customFormat="1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2"/>
      <c r="U1" s="32"/>
      <c r="V1" s="32"/>
      <c r="W1" s="32"/>
      <c r="X1" s="32"/>
      <c r="Y1" s="4"/>
      <c r="Z1" s="4"/>
      <c r="AA1" s="4"/>
      <c r="AB1" s="4"/>
      <c r="AC1" s="3"/>
      <c r="AD1" s="1"/>
      <c r="AH1" s="18"/>
      <c r="AI1" s="18"/>
      <c r="AJ1" s="18"/>
      <c r="AK1" s="18"/>
      <c r="AL1" s="18"/>
      <c r="AM1" s="18"/>
      <c r="AN1" s="18"/>
    </row>
    <row r="2" spans="1:41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2"/>
      <c r="U2" s="32"/>
      <c r="V2" s="32"/>
      <c r="W2" s="32"/>
      <c r="X2" s="32"/>
      <c r="Y2" s="4"/>
      <c r="Z2" s="4"/>
      <c r="AA2" s="4"/>
      <c r="AB2" s="4"/>
      <c r="AC2" s="3"/>
      <c r="AD2" s="1"/>
      <c r="AH2" s="18"/>
      <c r="AI2" s="18"/>
      <c r="AJ2" s="18"/>
      <c r="AK2" s="18"/>
      <c r="AL2" s="18"/>
      <c r="AM2" s="18"/>
      <c r="AN2" s="18"/>
    </row>
    <row r="3" spans="1:41" s="5" customFormat="1" ht="18.75" x14ac:dyDescent="0.3">
      <c r="A3" s="1" t="s">
        <v>60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2"/>
      <c r="U3" s="32"/>
      <c r="V3" s="32"/>
      <c r="W3" s="32"/>
      <c r="X3" s="32"/>
      <c r="Y3" s="4"/>
      <c r="Z3" s="4"/>
      <c r="AA3" s="4"/>
      <c r="AB3" s="4"/>
      <c r="AC3" s="3"/>
      <c r="AD3" s="1"/>
      <c r="AH3" s="18"/>
      <c r="AI3" s="18"/>
      <c r="AJ3" s="18"/>
      <c r="AK3" s="18"/>
      <c r="AL3" s="18"/>
      <c r="AM3" s="18"/>
      <c r="AN3" s="18"/>
    </row>
    <row r="4" spans="1:41" x14ac:dyDescent="0.25">
      <c r="A4" s="27" t="s">
        <v>1</v>
      </c>
      <c r="B4" s="6"/>
      <c r="C4" s="6"/>
      <c r="D4" s="25" t="s">
        <v>21</v>
      </c>
      <c r="E4" s="27" t="s">
        <v>45</v>
      </c>
      <c r="F4" s="27"/>
      <c r="G4" s="27"/>
      <c r="H4" s="27"/>
    </row>
    <row r="5" spans="1:41" x14ac:dyDescent="0.25">
      <c r="A5" s="6" t="s">
        <v>2</v>
      </c>
      <c r="B5" s="6"/>
      <c r="C5" s="6"/>
      <c r="D5" s="25" t="s">
        <v>21</v>
      </c>
      <c r="E5" s="26" t="s">
        <v>22</v>
      </c>
      <c r="F5" s="36"/>
      <c r="R5" s="26" t="s">
        <v>25</v>
      </c>
      <c r="S5" s="43"/>
      <c r="Y5" s="10" t="s">
        <v>35</v>
      </c>
    </row>
    <row r="6" spans="1:41" x14ac:dyDescent="0.25">
      <c r="E6" s="26" t="s">
        <v>23</v>
      </c>
      <c r="F6" s="36"/>
      <c r="R6" s="26" t="s">
        <v>50</v>
      </c>
      <c r="S6" s="36"/>
    </row>
    <row r="7" spans="1:41" x14ac:dyDescent="0.25">
      <c r="A7" s="6"/>
      <c r="D7" s="6"/>
      <c r="E7" s="44" t="s">
        <v>24</v>
      </c>
      <c r="F7" s="36"/>
      <c r="G7" s="24"/>
      <c r="H7" s="24"/>
      <c r="I7" s="24"/>
      <c r="J7" s="24"/>
      <c r="K7" s="24"/>
      <c r="L7" s="24"/>
      <c r="M7" s="24"/>
      <c r="N7" s="24"/>
      <c r="O7" s="24"/>
      <c r="P7" s="24"/>
      <c r="R7" s="26" t="s">
        <v>51</v>
      </c>
      <c r="S7" s="36"/>
      <c r="Y7" s="24"/>
      <c r="Z7" s="24"/>
      <c r="AA7" s="24"/>
    </row>
    <row r="8" spans="1:41" ht="15.75" thickBot="1" x14ac:dyDescent="0.3">
      <c r="A8" s="6"/>
      <c r="D8" s="6"/>
      <c r="F8" s="36"/>
      <c r="G8" s="24"/>
      <c r="H8" s="24"/>
      <c r="I8" s="24"/>
      <c r="J8" s="24"/>
      <c r="K8" s="24"/>
      <c r="L8" s="24"/>
      <c r="M8" s="24"/>
      <c r="N8" s="24"/>
      <c r="O8" s="24"/>
      <c r="P8" s="24"/>
      <c r="R8" s="26"/>
      <c r="S8" s="36"/>
      <c r="Y8" s="24"/>
      <c r="Z8" s="24"/>
      <c r="AA8" s="24"/>
    </row>
    <row r="9" spans="1:41" x14ac:dyDescent="0.25">
      <c r="A9" s="28" t="s">
        <v>3</v>
      </c>
      <c r="B9" s="27"/>
      <c r="C9" s="45" t="s">
        <v>305</v>
      </c>
      <c r="E9" s="2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  <c r="R9" s="24"/>
      <c r="S9" s="24"/>
      <c r="Y9" s="24" t="s">
        <v>35</v>
      </c>
      <c r="Z9" s="24"/>
      <c r="AA9" s="24"/>
      <c r="AE9" s="47" t="s">
        <v>20</v>
      </c>
    </row>
    <row r="10" spans="1:41" ht="15.75" thickBot="1" x14ac:dyDescent="0.3">
      <c r="A10" s="28" t="s">
        <v>4</v>
      </c>
      <c r="B10" s="27"/>
      <c r="C10" s="45" t="s">
        <v>304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Y10" s="24"/>
      <c r="Z10" s="24"/>
      <c r="AA10" s="24"/>
      <c r="AB10" s="7"/>
      <c r="AC10" s="22"/>
      <c r="AD10" s="23"/>
      <c r="AE10" s="48">
        <v>3</v>
      </c>
    </row>
    <row r="11" spans="1:41" ht="15.75" hidden="1" thickBot="1" x14ac:dyDescent="0.3"/>
    <row r="12" spans="1:41" ht="9.9499999999999993" hidden="1" customHeight="1" thickBot="1" x14ac:dyDescent="0.3"/>
    <row r="13" spans="1:41" ht="15" customHeight="1" thickBot="1" x14ac:dyDescent="0.25">
      <c r="A13" s="49" t="s">
        <v>5</v>
      </c>
      <c r="B13" s="49" t="s">
        <v>6</v>
      </c>
      <c r="C13" s="50" t="s">
        <v>342</v>
      </c>
      <c r="D13" s="51" t="s">
        <v>7</v>
      </c>
      <c r="E13" s="54" t="s">
        <v>12</v>
      </c>
      <c r="F13" s="55"/>
      <c r="G13" s="55"/>
      <c r="H13" s="55"/>
      <c r="I13" s="55"/>
      <c r="J13" s="55"/>
      <c r="K13" s="55"/>
      <c r="L13" s="55"/>
      <c r="M13" s="55"/>
      <c r="N13" s="56"/>
      <c r="O13" s="54" t="s">
        <v>13</v>
      </c>
      <c r="P13" s="59"/>
      <c r="Q13" s="59"/>
      <c r="R13" s="59"/>
      <c r="S13" s="66"/>
      <c r="T13" s="54" t="s">
        <v>29</v>
      </c>
      <c r="U13" s="59"/>
      <c r="V13" s="59"/>
      <c r="W13" s="60"/>
      <c r="X13" s="61"/>
    </row>
    <row r="14" spans="1:41" ht="15" customHeight="1" thickBot="1" x14ac:dyDescent="0.25">
      <c r="A14" s="49"/>
      <c r="B14" s="49"/>
      <c r="C14" s="50"/>
      <c r="D14" s="52"/>
      <c r="E14" s="49" t="s">
        <v>52</v>
      </c>
      <c r="F14" s="49" t="s">
        <v>53</v>
      </c>
      <c r="G14" s="49" t="s">
        <v>54</v>
      </c>
      <c r="H14" s="49" t="s">
        <v>55</v>
      </c>
      <c r="I14" s="49" t="s">
        <v>56</v>
      </c>
      <c r="J14" s="62" t="s">
        <v>17</v>
      </c>
      <c r="K14" s="63" t="s">
        <v>57</v>
      </c>
      <c r="L14" s="63" t="s">
        <v>58</v>
      </c>
      <c r="M14" s="64" t="s">
        <v>18</v>
      </c>
      <c r="N14" s="57" t="s">
        <v>14</v>
      </c>
      <c r="O14" s="67" t="s">
        <v>26</v>
      </c>
      <c r="P14" s="68" t="s">
        <v>15</v>
      </c>
      <c r="Q14" s="63" t="s">
        <v>16</v>
      </c>
      <c r="R14" s="64" t="s">
        <v>18</v>
      </c>
      <c r="S14" s="57" t="s">
        <v>14</v>
      </c>
      <c r="T14" s="69" t="s">
        <v>30</v>
      </c>
      <c r="U14" s="69" t="s">
        <v>31</v>
      </c>
      <c r="V14" s="70" t="s">
        <v>32</v>
      </c>
      <c r="W14" s="88" t="s">
        <v>33</v>
      </c>
      <c r="X14" s="89"/>
      <c r="Z14" s="80" t="s">
        <v>27</v>
      </c>
      <c r="AA14" s="81"/>
      <c r="AB14" s="82"/>
      <c r="AC14" s="80" t="s">
        <v>62</v>
      </c>
      <c r="AD14" s="86">
        <v>75</v>
      </c>
    </row>
    <row r="15" spans="1:41" ht="15" customHeight="1" thickBot="1" x14ac:dyDescent="0.25">
      <c r="A15" s="49"/>
      <c r="B15" s="49"/>
      <c r="C15" s="50"/>
      <c r="D15" s="53"/>
      <c r="E15" s="49"/>
      <c r="F15" s="49"/>
      <c r="G15" s="49"/>
      <c r="H15" s="49"/>
      <c r="I15" s="49"/>
      <c r="J15" s="62"/>
      <c r="K15" s="63"/>
      <c r="L15" s="63"/>
      <c r="M15" s="65"/>
      <c r="N15" s="58"/>
      <c r="O15" s="67"/>
      <c r="P15" s="68"/>
      <c r="Q15" s="63"/>
      <c r="R15" s="65"/>
      <c r="S15" s="58"/>
      <c r="T15" s="69"/>
      <c r="U15" s="69"/>
      <c r="V15" s="70"/>
      <c r="W15" s="39" t="s">
        <v>34</v>
      </c>
      <c r="X15" s="39" t="s">
        <v>14</v>
      </c>
      <c r="Z15" s="83"/>
      <c r="AA15" s="84"/>
      <c r="AB15" s="85"/>
      <c r="AC15" s="83"/>
      <c r="AD15" s="87"/>
      <c r="AH15" s="30" t="s">
        <v>40</v>
      </c>
      <c r="AI15" s="31" t="s">
        <v>36</v>
      </c>
      <c r="AJ15" s="31" t="s">
        <v>37</v>
      </c>
      <c r="AK15" s="31" t="s">
        <v>38</v>
      </c>
      <c r="AL15" s="31" t="s">
        <v>39</v>
      </c>
      <c r="AM15" s="31"/>
      <c r="AN15" s="31"/>
    </row>
    <row r="16" spans="1:41" ht="14.1" customHeight="1" thickBot="1" x14ac:dyDescent="0.3">
      <c r="A16" s="11">
        <v>1</v>
      </c>
      <c r="B16" s="42">
        <v>186322</v>
      </c>
      <c r="C16" s="40" t="s">
        <v>306</v>
      </c>
      <c r="D16" s="41" t="s">
        <v>66</v>
      </c>
      <c r="E16" s="12"/>
      <c r="F16" s="12"/>
      <c r="G16" s="12"/>
      <c r="H16" s="12"/>
      <c r="I16" s="12"/>
      <c r="J16" s="14">
        <f>INT(((E16+F16+G16+H16+I16)/$AE$10))</f>
        <v>0</v>
      </c>
      <c r="K16" s="12"/>
      <c r="L16" s="12"/>
      <c r="M16" s="14">
        <f>INT((J16+K16+L16)/3)</f>
        <v>0</v>
      </c>
      <c r="N16" s="15" t="str">
        <f>IF(M16&lt;=55,"D",IF(M16&lt;=70,"C",IF(M16&lt;=85,"B","A")))</f>
        <v>D</v>
      </c>
      <c r="O16" s="12"/>
      <c r="P16" s="12"/>
      <c r="Q16" s="12"/>
      <c r="R16" s="14">
        <f>INT((O16+P16+Q16)/3)</f>
        <v>0</v>
      </c>
      <c r="S16" s="15" t="str">
        <f>IF(R16&lt;=55,"D",IF(R16&lt;=70,"C",IF(R16&lt;=85,"B","A")))</f>
        <v>D</v>
      </c>
      <c r="T16" s="12"/>
      <c r="U16" s="12"/>
      <c r="V16" s="12"/>
      <c r="W16" s="34">
        <f>((T16+U16+V16)/3)</f>
        <v>0</v>
      </c>
      <c r="X16" s="37" t="str">
        <f>IF(W16&lt;=74,"C",IF(W16&lt;=90,"B","SB"))</f>
        <v>C</v>
      </c>
      <c r="Z16" s="71" t="s">
        <v>46</v>
      </c>
      <c r="AA16" s="72"/>
      <c r="AB16" s="72"/>
      <c r="AC16" s="72"/>
      <c r="AD16" s="73"/>
      <c r="AH16" s="20">
        <f>B16</f>
        <v>186322</v>
      </c>
      <c r="AI16" s="21">
        <f>M16</f>
        <v>0</v>
      </c>
      <c r="AJ16" s="20" t="str">
        <f>N16</f>
        <v>D</v>
      </c>
      <c r="AK16" s="21">
        <f>R16</f>
        <v>0</v>
      </c>
      <c r="AL16" s="20" t="str">
        <f>S16</f>
        <v>D</v>
      </c>
      <c r="AM16" s="20"/>
      <c r="AN16" s="20"/>
      <c r="AO16" s="13"/>
    </row>
    <row r="17" spans="1:41" ht="14.1" customHeight="1" thickBot="1" x14ac:dyDescent="0.3">
      <c r="A17" s="11">
        <v>2</v>
      </c>
      <c r="B17" s="42">
        <v>186327</v>
      </c>
      <c r="C17" s="40" t="s">
        <v>307</v>
      </c>
      <c r="D17" s="41" t="s">
        <v>66</v>
      </c>
      <c r="E17" s="12"/>
      <c r="F17" s="12"/>
      <c r="G17" s="12"/>
      <c r="H17" s="12"/>
      <c r="I17" s="12"/>
      <c r="J17" s="14">
        <f t="shared" ref="J17:J51" si="0">INT(((E17+F17+G17+H17+I17)/$AE$10))</f>
        <v>0</v>
      </c>
      <c r="K17" s="12"/>
      <c r="L17" s="12"/>
      <c r="M17" s="14">
        <f t="shared" ref="M17:M51" si="1">INT((J17+K17+L17)/3)</f>
        <v>0</v>
      </c>
      <c r="N17" s="15" t="str">
        <f t="shared" ref="N17:N51" si="2">IF(M17&lt;=55,"D",IF(M17&lt;=70,"C",IF(M17&lt;=85,"B","A")))</f>
        <v>D</v>
      </c>
      <c r="O17" s="12"/>
      <c r="P17" s="12"/>
      <c r="Q17" s="12"/>
      <c r="R17" s="14">
        <f t="shared" ref="R17:R51" si="3">INT((O17+P17+Q17)/3)</f>
        <v>0</v>
      </c>
      <c r="S17" s="15" t="str">
        <f t="shared" ref="S17:S51" si="4">IF(R17&lt;=55,"D",IF(R17&lt;=70,"C",IF(R17&lt;=85,"B","A")))</f>
        <v>D</v>
      </c>
      <c r="T17" s="12"/>
      <c r="U17" s="12"/>
      <c r="V17" s="12"/>
      <c r="W17" s="34">
        <f t="shared" ref="W17:W51" si="5">((T17+U17+V17)/3)</f>
        <v>0</v>
      </c>
      <c r="X17" s="37" t="str">
        <f t="shared" ref="X17:X51" si="6">IF(W17&lt;=74,"C",IF(W17&lt;=90,"B","SB"))</f>
        <v>C</v>
      </c>
      <c r="Z17" s="74"/>
      <c r="AA17" s="75"/>
      <c r="AB17" s="75"/>
      <c r="AC17" s="75"/>
      <c r="AD17" s="76"/>
      <c r="AH17" s="20">
        <f t="shared" ref="AH17:AH51" si="7">B17</f>
        <v>186327</v>
      </c>
      <c r="AI17" s="21">
        <f t="shared" ref="AI17:AI51" si="8">M17</f>
        <v>0</v>
      </c>
      <c r="AJ17" s="20" t="str">
        <f t="shared" ref="AJ17:AJ51" si="9">N17</f>
        <v>D</v>
      </c>
      <c r="AK17" s="21">
        <f t="shared" ref="AK17:AK51" si="10">R17</f>
        <v>0</v>
      </c>
      <c r="AL17" s="20" t="str">
        <f t="shared" ref="AL17:AL51" si="11">S17</f>
        <v>D</v>
      </c>
      <c r="AM17" s="20"/>
      <c r="AN17" s="20"/>
      <c r="AO17" s="13"/>
    </row>
    <row r="18" spans="1:41" ht="14.1" customHeight="1" thickBot="1" x14ac:dyDescent="0.3">
      <c r="A18" s="11">
        <v>3</v>
      </c>
      <c r="B18" s="42">
        <v>186330</v>
      </c>
      <c r="C18" s="40" t="s">
        <v>308</v>
      </c>
      <c r="D18" s="41" t="s">
        <v>72</v>
      </c>
      <c r="E18" s="12"/>
      <c r="F18" s="12"/>
      <c r="G18" s="12"/>
      <c r="H18" s="12"/>
      <c r="I18" s="12"/>
      <c r="J18" s="14">
        <f t="shared" si="0"/>
        <v>0</v>
      </c>
      <c r="K18" s="12"/>
      <c r="L18" s="12"/>
      <c r="M18" s="14">
        <f t="shared" si="1"/>
        <v>0</v>
      </c>
      <c r="N18" s="15" t="str">
        <f t="shared" si="2"/>
        <v>D</v>
      </c>
      <c r="O18" s="12"/>
      <c r="P18" s="12"/>
      <c r="Q18" s="12"/>
      <c r="R18" s="14">
        <f t="shared" si="3"/>
        <v>0</v>
      </c>
      <c r="S18" s="15" t="str">
        <f t="shared" si="4"/>
        <v>D</v>
      </c>
      <c r="T18" s="12"/>
      <c r="U18" s="12"/>
      <c r="V18" s="12"/>
      <c r="W18" s="34">
        <f t="shared" si="5"/>
        <v>0</v>
      </c>
      <c r="X18" s="37" t="str">
        <f t="shared" si="6"/>
        <v>C</v>
      </c>
      <c r="Z18" s="74"/>
      <c r="AA18" s="75"/>
      <c r="AB18" s="75"/>
      <c r="AC18" s="75"/>
      <c r="AD18" s="76"/>
      <c r="AH18" s="20">
        <f t="shared" si="7"/>
        <v>186330</v>
      </c>
      <c r="AI18" s="21">
        <f t="shared" si="8"/>
        <v>0</v>
      </c>
      <c r="AJ18" s="20" t="str">
        <f t="shared" si="9"/>
        <v>D</v>
      </c>
      <c r="AK18" s="21">
        <f t="shared" si="10"/>
        <v>0</v>
      </c>
      <c r="AL18" s="20" t="str">
        <f t="shared" si="11"/>
        <v>D</v>
      </c>
      <c r="AM18" s="20"/>
      <c r="AN18" s="20"/>
    </row>
    <row r="19" spans="1:41" ht="14.1" customHeight="1" thickBot="1" x14ac:dyDescent="0.3">
      <c r="A19" s="11">
        <v>4</v>
      </c>
      <c r="B19" s="42">
        <v>186333</v>
      </c>
      <c r="C19" s="40" t="s">
        <v>309</v>
      </c>
      <c r="D19" s="41" t="s">
        <v>66</v>
      </c>
      <c r="E19" s="12"/>
      <c r="F19" s="12"/>
      <c r="G19" s="12"/>
      <c r="H19" s="12"/>
      <c r="I19" s="12"/>
      <c r="J19" s="14">
        <f t="shared" si="0"/>
        <v>0</v>
      </c>
      <c r="K19" s="12"/>
      <c r="L19" s="12"/>
      <c r="M19" s="14">
        <f t="shared" si="1"/>
        <v>0</v>
      </c>
      <c r="N19" s="15" t="str">
        <f t="shared" si="2"/>
        <v>D</v>
      </c>
      <c r="O19" s="12"/>
      <c r="P19" s="12"/>
      <c r="Q19" s="12"/>
      <c r="R19" s="14">
        <f t="shared" si="3"/>
        <v>0</v>
      </c>
      <c r="S19" s="15" t="str">
        <f t="shared" si="4"/>
        <v>D</v>
      </c>
      <c r="T19" s="12"/>
      <c r="U19" s="12"/>
      <c r="V19" s="12"/>
      <c r="W19" s="34">
        <f t="shared" si="5"/>
        <v>0</v>
      </c>
      <c r="X19" s="37" t="str">
        <f t="shared" si="6"/>
        <v>C</v>
      </c>
      <c r="Z19" s="74"/>
      <c r="AA19" s="75"/>
      <c r="AB19" s="75"/>
      <c r="AC19" s="75"/>
      <c r="AD19" s="76"/>
      <c r="AH19" s="20">
        <f t="shared" si="7"/>
        <v>186333</v>
      </c>
      <c r="AI19" s="21">
        <f t="shared" si="8"/>
        <v>0</v>
      </c>
      <c r="AJ19" s="20" t="str">
        <f t="shared" si="9"/>
        <v>D</v>
      </c>
      <c r="AK19" s="21">
        <f t="shared" si="10"/>
        <v>0</v>
      </c>
      <c r="AL19" s="20" t="str">
        <f t="shared" si="11"/>
        <v>D</v>
      </c>
      <c r="AM19" s="20"/>
      <c r="AN19" s="20"/>
    </row>
    <row r="20" spans="1:41" ht="14.1" customHeight="1" thickBot="1" x14ac:dyDescent="0.3">
      <c r="A20" s="11">
        <v>5</v>
      </c>
      <c r="B20" s="42">
        <v>186335</v>
      </c>
      <c r="C20" s="40" t="s">
        <v>310</v>
      </c>
      <c r="D20" s="41" t="s">
        <v>72</v>
      </c>
      <c r="E20" s="12"/>
      <c r="F20" s="12"/>
      <c r="G20" s="12"/>
      <c r="H20" s="12"/>
      <c r="I20" s="12"/>
      <c r="J20" s="14">
        <f t="shared" si="0"/>
        <v>0</v>
      </c>
      <c r="K20" s="12"/>
      <c r="L20" s="12"/>
      <c r="M20" s="14">
        <f t="shared" si="1"/>
        <v>0</v>
      </c>
      <c r="N20" s="15" t="str">
        <f t="shared" si="2"/>
        <v>D</v>
      </c>
      <c r="O20" s="12"/>
      <c r="P20" s="12"/>
      <c r="Q20" s="12"/>
      <c r="R20" s="14">
        <f t="shared" si="3"/>
        <v>0</v>
      </c>
      <c r="S20" s="15" t="str">
        <f t="shared" si="4"/>
        <v>D</v>
      </c>
      <c r="T20" s="12"/>
      <c r="U20" s="12"/>
      <c r="V20" s="12"/>
      <c r="W20" s="34">
        <f t="shared" si="5"/>
        <v>0</v>
      </c>
      <c r="X20" s="37" t="str">
        <f t="shared" si="6"/>
        <v>C</v>
      </c>
      <c r="Z20" s="74"/>
      <c r="AA20" s="75"/>
      <c r="AB20" s="75"/>
      <c r="AC20" s="75"/>
      <c r="AD20" s="76"/>
      <c r="AH20" s="20">
        <f t="shared" si="7"/>
        <v>186335</v>
      </c>
      <c r="AI20" s="21">
        <f t="shared" si="8"/>
        <v>0</v>
      </c>
      <c r="AJ20" s="20" t="str">
        <f t="shared" si="9"/>
        <v>D</v>
      </c>
      <c r="AK20" s="21">
        <f t="shared" si="10"/>
        <v>0</v>
      </c>
      <c r="AL20" s="20" t="str">
        <f t="shared" si="11"/>
        <v>D</v>
      </c>
      <c r="AM20" s="20"/>
      <c r="AN20" s="20"/>
    </row>
    <row r="21" spans="1:41" ht="14.1" customHeight="1" thickBot="1" x14ac:dyDescent="0.3">
      <c r="A21" s="11">
        <v>6</v>
      </c>
      <c r="B21" s="42">
        <v>186384</v>
      </c>
      <c r="C21" s="40" t="s">
        <v>311</v>
      </c>
      <c r="D21" s="41" t="s">
        <v>66</v>
      </c>
      <c r="E21" s="12"/>
      <c r="F21" s="12"/>
      <c r="G21" s="12"/>
      <c r="H21" s="12"/>
      <c r="I21" s="12"/>
      <c r="J21" s="14">
        <f t="shared" si="0"/>
        <v>0</v>
      </c>
      <c r="K21" s="12"/>
      <c r="L21" s="12"/>
      <c r="M21" s="14">
        <f t="shared" si="1"/>
        <v>0</v>
      </c>
      <c r="N21" s="15" t="str">
        <f t="shared" si="2"/>
        <v>D</v>
      </c>
      <c r="O21" s="12"/>
      <c r="P21" s="12"/>
      <c r="Q21" s="12"/>
      <c r="R21" s="14">
        <f t="shared" si="3"/>
        <v>0</v>
      </c>
      <c r="S21" s="15" t="str">
        <f t="shared" si="4"/>
        <v>D</v>
      </c>
      <c r="T21" s="12"/>
      <c r="U21" s="12"/>
      <c r="V21" s="12"/>
      <c r="W21" s="34">
        <f t="shared" si="5"/>
        <v>0</v>
      </c>
      <c r="X21" s="37" t="str">
        <f t="shared" si="6"/>
        <v>C</v>
      </c>
      <c r="Z21" s="74"/>
      <c r="AA21" s="75"/>
      <c r="AB21" s="75"/>
      <c r="AC21" s="75"/>
      <c r="AD21" s="76"/>
      <c r="AH21" s="20">
        <f t="shared" si="7"/>
        <v>186384</v>
      </c>
      <c r="AI21" s="21">
        <f t="shared" si="8"/>
        <v>0</v>
      </c>
      <c r="AJ21" s="20" t="str">
        <f t="shared" si="9"/>
        <v>D</v>
      </c>
      <c r="AK21" s="21">
        <f t="shared" si="10"/>
        <v>0</v>
      </c>
      <c r="AL21" s="20" t="str">
        <f t="shared" si="11"/>
        <v>D</v>
      </c>
      <c r="AM21" s="20"/>
      <c r="AN21" s="20"/>
    </row>
    <row r="22" spans="1:41" ht="14.1" customHeight="1" thickBot="1" x14ac:dyDescent="0.3">
      <c r="A22" s="11">
        <v>7</v>
      </c>
      <c r="B22" s="42">
        <v>186418</v>
      </c>
      <c r="C22" s="40" t="s">
        <v>312</v>
      </c>
      <c r="D22" s="41" t="s">
        <v>66</v>
      </c>
      <c r="E22" s="12"/>
      <c r="F22" s="12"/>
      <c r="G22" s="12"/>
      <c r="H22" s="12"/>
      <c r="I22" s="12"/>
      <c r="J22" s="14">
        <f t="shared" si="0"/>
        <v>0</v>
      </c>
      <c r="K22" s="12"/>
      <c r="L22" s="12"/>
      <c r="M22" s="14">
        <f t="shared" si="1"/>
        <v>0</v>
      </c>
      <c r="N22" s="15" t="str">
        <f t="shared" si="2"/>
        <v>D</v>
      </c>
      <c r="O22" s="12"/>
      <c r="P22" s="12"/>
      <c r="Q22" s="12"/>
      <c r="R22" s="14">
        <f t="shared" si="3"/>
        <v>0</v>
      </c>
      <c r="S22" s="15" t="str">
        <f t="shared" si="4"/>
        <v>D</v>
      </c>
      <c r="T22" s="12"/>
      <c r="U22" s="12"/>
      <c r="V22" s="12"/>
      <c r="W22" s="34">
        <f t="shared" si="5"/>
        <v>0</v>
      </c>
      <c r="X22" s="37" t="str">
        <f t="shared" si="6"/>
        <v>C</v>
      </c>
      <c r="Z22" s="74"/>
      <c r="AA22" s="75"/>
      <c r="AB22" s="75"/>
      <c r="AC22" s="75"/>
      <c r="AD22" s="76"/>
      <c r="AH22" s="20">
        <f t="shared" si="7"/>
        <v>186418</v>
      </c>
      <c r="AI22" s="21">
        <f t="shared" si="8"/>
        <v>0</v>
      </c>
      <c r="AJ22" s="20" t="str">
        <f t="shared" si="9"/>
        <v>D</v>
      </c>
      <c r="AK22" s="21">
        <f t="shared" si="10"/>
        <v>0</v>
      </c>
      <c r="AL22" s="20" t="str">
        <f t="shared" si="11"/>
        <v>D</v>
      </c>
      <c r="AM22" s="20"/>
      <c r="AN22" s="20"/>
    </row>
    <row r="23" spans="1:41" ht="14.1" customHeight="1" thickBot="1" x14ac:dyDescent="0.3">
      <c r="A23" s="11">
        <v>8</v>
      </c>
      <c r="B23" s="42">
        <v>186422</v>
      </c>
      <c r="C23" s="40" t="s">
        <v>313</v>
      </c>
      <c r="D23" s="41" t="s">
        <v>66</v>
      </c>
      <c r="E23" s="12"/>
      <c r="F23" s="12"/>
      <c r="G23" s="12"/>
      <c r="H23" s="12"/>
      <c r="I23" s="12"/>
      <c r="J23" s="14">
        <f t="shared" si="0"/>
        <v>0</v>
      </c>
      <c r="K23" s="12"/>
      <c r="L23" s="12"/>
      <c r="M23" s="14">
        <f t="shared" si="1"/>
        <v>0</v>
      </c>
      <c r="N23" s="15" t="str">
        <f t="shared" si="2"/>
        <v>D</v>
      </c>
      <c r="O23" s="12"/>
      <c r="P23" s="12"/>
      <c r="Q23" s="12"/>
      <c r="R23" s="14">
        <f t="shared" si="3"/>
        <v>0</v>
      </c>
      <c r="S23" s="15" t="str">
        <f t="shared" si="4"/>
        <v>D</v>
      </c>
      <c r="T23" s="12"/>
      <c r="U23" s="12"/>
      <c r="V23" s="12"/>
      <c r="W23" s="34">
        <f t="shared" si="5"/>
        <v>0</v>
      </c>
      <c r="X23" s="37" t="str">
        <f t="shared" si="6"/>
        <v>C</v>
      </c>
      <c r="Z23" s="74"/>
      <c r="AA23" s="75"/>
      <c r="AB23" s="75"/>
      <c r="AC23" s="75"/>
      <c r="AD23" s="76"/>
      <c r="AH23" s="20">
        <f t="shared" si="7"/>
        <v>186422</v>
      </c>
      <c r="AI23" s="21">
        <f t="shared" si="8"/>
        <v>0</v>
      </c>
      <c r="AJ23" s="20" t="str">
        <f t="shared" si="9"/>
        <v>D</v>
      </c>
      <c r="AK23" s="21">
        <f t="shared" si="10"/>
        <v>0</v>
      </c>
      <c r="AL23" s="20" t="str">
        <f t="shared" si="11"/>
        <v>D</v>
      </c>
      <c r="AM23" s="20"/>
      <c r="AN23" s="20"/>
    </row>
    <row r="24" spans="1:41" ht="14.1" customHeight="1" thickBot="1" x14ac:dyDescent="0.3">
      <c r="A24" s="11">
        <v>9</v>
      </c>
      <c r="B24" s="42">
        <v>186429</v>
      </c>
      <c r="C24" s="40" t="s">
        <v>314</v>
      </c>
      <c r="D24" s="41" t="s">
        <v>72</v>
      </c>
      <c r="E24" s="12"/>
      <c r="F24" s="12"/>
      <c r="G24" s="12"/>
      <c r="H24" s="12"/>
      <c r="I24" s="12"/>
      <c r="J24" s="14">
        <f t="shared" si="0"/>
        <v>0</v>
      </c>
      <c r="K24" s="12"/>
      <c r="L24" s="12"/>
      <c r="M24" s="14">
        <f t="shared" si="1"/>
        <v>0</v>
      </c>
      <c r="N24" s="15" t="str">
        <f t="shared" si="2"/>
        <v>D</v>
      </c>
      <c r="O24" s="12"/>
      <c r="P24" s="12"/>
      <c r="Q24" s="12"/>
      <c r="R24" s="14">
        <f t="shared" si="3"/>
        <v>0</v>
      </c>
      <c r="S24" s="15" t="str">
        <f t="shared" si="4"/>
        <v>D</v>
      </c>
      <c r="T24" s="12"/>
      <c r="U24" s="12"/>
      <c r="V24" s="12"/>
      <c r="W24" s="34">
        <f t="shared" si="5"/>
        <v>0</v>
      </c>
      <c r="X24" s="37" t="str">
        <f t="shared" si="6"/>
        <v>C</v>
      </c>
      <c r="Z24" s="74"/>
      <c r="AA24" s="75"/>
      <c r="AB24" s="75"/>
      <c r="AC24" s="75"/>
      <c r="AD24" s="76"/>
      <c r="AH24" s="20">
        <f t="shared" si="7"/>
        <v>186429</v>
      </c>
      <c r="AI24" s="21">
        <f t="shared" si="8"/>
        <v>0</v>
      </c>
      <c r="AJ24" s="20" t="str">
        <f t="shared" si="9"/>
        <v>D</v>
      </c>
      <c r="AK24" s="21">
        <f t="shared" si="10"/>
        <v>0</v>
      </c>
      <c r="AL24" s="20" t="str">
        <f t="shared" si="11"/>
        <v>D</v>
      </c>
      <c r="AM24" s="20"/>
      <c r="AN24" s="20"/>
    </row>
    <row r="25" spans="1:41" ht="14.1" customHeight="1" thickBot="1" x14ac:dyDescent="0.3">
      <c r="A25" s="11">
        <v>10</v>
      </c>
      <c r="B25" s="42">
        <v>186435</v>
      </c>
      <c r="C25" s="40" t="s">
        <v>315</v>
      </c>
      <c r="D25" s="41" t="s">
        <v>72</v>
      </c>
      <c r="E25" s="12"/>
      <c r="F25" s="12"/>
      <c r="G25" s="12"/>
      <c r="H25" s="12"/>
      <c r="I25" s="12"/>
      <c r="J25" s="14">
        <f t="shared" si="0"/>
        <v>0</v>
      </c>
      <c r="K25" s="12"/>
      <c r="L25" s="12"/>
      <c r="M25" s="14">
        <f t="shared" si="1"/>
        <v>0</v>
      </c>
      <c r="N25" s="15" t="str">
        <f t="shared" si="2"/>
        <v>D</v>
      </c>
      <c r="O25" s="12"/>
      <c r="P25" s="12"/>
      <c r="Q25" s="12"/>
      <c r="R25" s="14">
        <f t="shared" si="3"/>
        <v>0</v>
      </c>
      <c r="S25" s="15" t="str">
        <f t="shared" si="4"/>
        <v>D</v>
      </c>
      <c r="T25" s="12"/>
      <c r="U25" s="12"/>
      <c r="V25" s="12"/>
      <c r="W25" s="34">
        <f t="shared" si="5"/>
        <v>0</v>
      </c>
      <c r="X25" s="37" t="str">
        <f t="shared" si="6"/>
        <v>C</v>
      </c>
      <c r="Z25" s="74"/>
      <c r="AA25" s="75"/>
      <c r="AB25" s="75"/>
      <c r="AC25" s="75"/>
      <c r="AD25" s="76"/>
      <c r="AH25" s="20">
        <f t="shared" si="7"/>
        <v>186435</v>
      </c>
      <c r="AI25" s="21">
        <f t="shared" si="8"/>
        <v>0</v>
      </c>
      <c r="AJ25" s="20" t="str">
        <f t="shared" si="9"/>
        <v>D</v>
      </c>
      <c r="AK25" s="21">
        <f t="shared" si="10"/>
        <v>0</v>
      </c>
      <c r="AL25" s="20" t="str">
        <f t="shared" si="11"/>
        <v>D</v>
      </c>
      <c r="AM25" s="20"/>
      <c r="AN25" s="20"/>
    </row>
    <row r="26" spans="1:41" ht="14.1" customHeight="1" thickBot="1" x14ac:dyDescent="0.3">
      <c r="A26" s="11">
        <v>11</v>
      </c>
      <c r="B26" s="42">
        <v>186436</v>
      </c>
      <c r="C26" s="40" t="s">
        <v>316</v>
      </c>
      <c r="D26" s="41" t="s">
        <v>72</v>
      </c>
      <c r="E26" s="12"/>
      <c r="F26" s="12"/>
      <c r="G26" s="12"/>
      <c r="H26" s="12"/>
      <c r="I26" s="12"/>
      <c r="J26" s="14">
        <f t="shared" si="0"/>
        <v>0</v>
      </c>
      <c r="K26" s="12"/>
      <c r="L26" s="12"/>
      <c r="M26" s="14">
        <f t="shared" si="1"/>
        <v>0</v>
      </c>
      <c r="N26" s="15" t="str">
        <f t="shared" si="2"/>
        <v>D</v>
      </c>
      <c r="O26" s="12"/>
      <c r="P26" s="12"/>
      <c r="Q26" s="12"/>
      <c r="R26" s="14">
        <f t="shared" si="3"/>
        <v>0</v>
      </c>
      <c r="S26" s="15" t="str">
        <f t="shared" si="4"/>
        <v>D</v>
      </c>
      <c r="T26" s="12"/>
      <c r="U26" s="12"/>
      <c r="V26" s="12"/>
      <c r="W26" s="34">
        <f t="shared" si="5"/>
        <v>0</v>
      </c>
      <c r="X26" s="37" t="str">
        <f t="shared" si="6"/>
        <v>C</v>
      </c>
      <c r="Z26" s="74"/>
      <c r="AA26" s="75"/>
      <c r="AB26" s="75"/>
      <c r="AC26" s="75"/>
      <c r="AD26" s="76"/>
      <c r="AH26" s="20">
        <f t="shared" si="7"/>
        <v>186436</v>
      </c>
      <c r="AI26" s="21">
        <f t="shared" si="8"/>
        <v>0</v>
      </c>
      <c r="AJ26" s="20" t="str">
        <f t="shared" si="9"/>
        <v>D</v>
      </c>
      <c r="AK26" s="21">
        <f t="shared" si="10"/>
        <v>0</v>
      </c>
      <c r="AL26" s="20" t="str">
        <f t="shared" si="11"/>
        <v>D</v>
      </c>
      <c r="AM26" s="20"/>
      <c r="AN26" s="20"/>
    </row>
    <row r="27" spans="1:41" ht="14.1" customHeight="1" thickBot="1" x14ac:dyDescent="0.3">
      <c r="A27" s="11">
        <v>12</v>
      </c>
      <c r="B27" s="42">
        <v>186437</v>
      </c>
      <c r="C27" s="40" t="s">
        <v>317</v>
      </c>
      <c r="D27" s="41" t="s">
        <v>72</v>
      </c>
      <c r="E27" s="12"/>
      <c r="F27" s="12"/>
      <c r="G27" s="12"/>
      <c r="H27" s="12"/>
      <c r="I27" s="12"/>
      <c r="J27" s="14">
        <f t="shared" si="0"/>
        <v>0</v>
      </c>
      <c r="K27" s="12"/>
      <c r="L27" s="12"/>
      <c r="M27" s="14">
        <f t="shared" si="1"/>
        <v>0</v>
      </c>
      <c r="N27" s="15" t="str">
        <f t="shared" si="2"/>
        <v>D</v>
      </c>
      <c r="O27" s="12"/>
      <c r="P27" s="12"/>
      <c r="Q27" s="12"/>
      <c r="R27" s="14">
        <f t="shared" si="3"/>
        <v>0</v>
      </c>
      <c r="S27" s="15" t="str">
        <f t="shared" si="4"/>
        <v>D</v>
      </c>
      <c r="T27" s="12"/>
      <c r="U27" s="12"/>
      <c r="V27" s="12"/>
      <c r="W27" s="34">
        <f t="shared" si="5"/>
        <v>0</v>
      </c>
      <c r="X27" s="37" t="str">
        <f t="shared" si="6"/>
        <v>C</v>
      </c>
      <c r="Z27" s="74"/>
      <c r="AA27" s="75"/>
      <c r="AB27" s="75"/>
      <c r="AC27" s="75"/>
      <c r="AD27" s="76"/>
      <c r="AH27" s="20">
        <f t="shared" si="7"/>
        <v>186437</v>
      </c>
      <c r="AI27" s="21">
        <f t="shared" si="8"/>
        <v>0</v>
      </c>
      <c r="AJ27" s="20" t="str">
        <f t="shared" si="9"/>
        <v>D</v>
      </c>
      <c r="AK27" s="21">
        <f t="shared" si="10"/>
        <v>0</v>
      </c>
      <c r="AL27" s="20" t="str">
        <f t="shared" si="11"/>
        <v>D</v>
      </c>
      <c r="AM27" s="20"/>
      <c r="AN27" s="20"/>
    </row>
    <row r="28" spans="1:41" ht="14.1" customHeight="1" thickBot="1" x14ac:dyDescent="0.3">
      <c r="A28" s="11">
        <v>13</v>
      </c>
      <c r="B28" s="42">
        <v>186441</v>
      </c>
      <c r="C28" s="40" t="s">
        <v>318</v>
      </c>
      <c r="D28" s="41" t="s">
        <v>72</v>
      </c>
      <c r="E28" s="12"/>
      <c r="F28" s="12"/>
      <c r="G28" s="12"/>
      <c r="H28" s="12"/>
      <c r="I28" s="12"/>
      <c r="J28" s="14">
        <f t="shared" si="0"/>
        <v>0</v>
      </c>
      <c r="K28" s="12"/>
      <c r="L28" s="12"/>
      <c r="M28" s="14">
        <f t="shared" si="1"/>
        <v>0</v>
      </c>
      <c r="N28" s="15" t="str">
        <f t="shared" si="2"/>
        <v>D</v>
      </c>
      <c r="O28" s="12"/>
      <c r="P28" s="12"/>
      <c r="Q28" s="12"/>
      <c r="R28" s="14">
        <f t="shared" si="3"/>
        <v>0</v>
      </c>
      <c r="S28" s="15" t="str">
        <f t="shared" si="4"/>
        <v>D</v>
      </c>
      <c r="T28" s="12"/>
      <c r="U28" s="12"/>
      <c r="V28" s="12"/>
      <c r="W28" s="34">
        <f t="shared" si="5"/>
        <v>0</v>
      </c>
      <c r="X28" s="37" t="str">
        <f t="shared" si="6"/>
        <v>C</v>
      </c>
      <c r="Z28" s="77"/>
      <c r="AA28" s="78"/>
      <c r="AB28" s="78"/>
      <c r="AC28" s="78"/>
      <c r="AD28" s="79"/>
      <c r="AH28" s="20">
        <f t="shared" si="7"/>
        <v>186441</v>
      </c>
      <c r="AI28" s="21">
        <f t="shared" si="8"/>
        <v>0</v>
      </c>
      <c r="AJ28" s="20" t="str">
        <f t="shared" si="9"/>
        <v>D</v>
      </c>
      <c r="AK28" s="21">
        <f t="shared" si="10"/>
        <v>0</v>
      </c>
      <c r="AL28" s="20" t="str">
        <f t="shared" si="11"/>
        <v>D</v>
      </c>
      <c r="AM28" s="20"/>
      <c r="AN28" s="20"/>
    </row>
    <row r="29" spans="1:41" ht="14.1" customHeight="1" thickBot="1" x14ac:dyDescent="0.3">
      <c r="A29" s="11">
        <v>14</v>
      </c>
      <c r="B29" s="42">
        <v>186456</v>
      </c>
      <c r="C29" s="40" t="s">
        <v>319</v>
      </c>
      <c r="D29" s="41" t="s">
        <v>66</v>
      </c>
      <c r="E29" s="12"/>
      <c r="F29" s="12"/>
      <c r="G29" s="12"/>
      <c r="H29" s="12"/>
      <c r="I29" s="12"/>
      <c r="J29" s="14">
        <f t="shared" si="0"/>
        <v>0</v>
      </c>
      <c r="K29" s="12"/>
      <c r="L29" s="12"/>
      <c r="M29" s="14">
        <f t="shared" si="1"/>
        <v>0</v>
      </c>
      <c r="N29" s="15" t="str">
        <f t="shared" si="2"/>
        <v>D</v>
      </c>
      <c r="O29" s="12"/>
      <c r="P29" s="12"/>
      <c r="Q29" s="12"/>
      <c r="R29" s="14">
        <f t="shared" si="3"/>
        <v>0</v>
      </c>
      <c r="S29" s="15" t="str">
        <f t="shared" si="4"/>
        <v>D</v>
      </c>
      <c r="T29" s="12"/>
      <c r="U29" s="12"/>
      <c r="V29" s="12"/>
      <c r="W29" s="34">
        <f t="shared" si="5"/>
        <v>0</v>
      </c>
      <c r="X29" s="37" t="str">
        <f t="shared" si="6"/>
        <v>C</v>
      </c>
      <c r="Z29"/>
      <c r="AA29"/>
      <c r="AB29"/>
      <c r="AC29"/>
      <c r="AD29"/>
      <c r="AH29" s="20">
        <f t="shared" si="7"/>
        <v>186456</v>
      </c>
      <c r="AI29" s="21">
        <f t="shared" si="8"/>
        <v>0</v>
      </c>
      <c r="AJ29" s="20" t="str">
        <f t="shared" si="9"/>
        <v>D</v>
      </c>
      <c r="AK29" s="21">
        <f t="shared" si="10"/>
        <v>0</v>
      </c>
      <c r="AL29" s="20" t="str">
        <f t="shared" si="11"/>
        <v>D</v>
      </c>
      <c r="AM29" s="20"/>
      <c r="AN29" s="20"/>
    </row>
    <row r="30" spans="1:41" ht="14.1" customHeight="1" thickBot="1" x14ac:dyDescent="0.3">
      <c r="A30" s="11">
        <v>15</v>
      </c>
      <c r="B30" s="42">
        <v>186457</v>
      </c>
      <c r="C30" s="40" t="s">
        <v>320</v>
      </c>
      <c r="D30" s="41" t="s">
        <v>66</v>
      </c>
      <c r="E30" s="12"/>
      <c r="F30" s="12"/>
      <c r="G30" s="12"/>
      <c r="H30" s="12"/>
      <c r="I30" s="12"/>
      <c r="J30" s="14">
        <f t="shared" si="0"/>
        <v>0</v>
      </c>
      <c r="K30" s="12"/>
      <c r="L30" s="12"/>
      <c r="M30" s="14">
        <f t="shared" si="1"/>
        <v>0</v>
      </c>
      <c r="N30" s="15" t="str">
        <f t="shared" si="2"/>
        <v>D</v>
      </c>
      <c r="O30" s="12"/>
      <c r="P30" s="12"/>
      <c r="Q30" s="12"/>
      <c r="R30" s="14">
        <f t="shared" si="3"/>
        <v>0</v>
      </c>
      <c r="S30" s="15" t="str">
        <f t="shared" si="4"/>
        <v>D</v>
      </c>
      <c r="T30" s="12"/>
      <c r="U30" s="12"/>
      <c r="V30" s="12"/>
      <c r="W30" s="34">
        <f t="shared" si="5"/>
        <v>0</v>
      </c>
      <c r="X30" s="37" t="str">
        <f t="shared" si="6"/>
        <v>C</v>
      </c>
      <c r="AH30" s="20">
        <f t="shared" si="7"/>
        <v>186457</v>
      </c>
      <c r="AI30" s="21">
        <f t="shared" si="8"/>
        <v>0</v>
      </c>
      <c r="AJ30" s="20" t="str">
        <f t="shared" si="9"/>
        <v>D</v>
      </c>
      <c r="AK30" s="21">
        <f t="shared" si="10"/>
        <v>0</v>
      </c>
      <c r="AL30" s="20" t="str">
        <f t="shared" si="11"/>
        <v>D</v>
      </c>
      <c r="AM30" s="20"/>
      <c r="AN30" s="20"/>
    </row>
    <row r="31" spans="1:41" ht="14.1" customHeight="1" thickBot="1" x14ac:dyDescent="0.3">
      <c r="A31" s="11">
        <v>16</v>
      </c>
      <c r="B31" s="42">
        <v>186458</v>
      </c>
      <c r="C31" s="40" t="s">
        <v>321</v>
      </c>
      <c r="D31" s="41" t="s">
        <v>66</v>
      </c>
      <c r="E31" s="12"/>
      <c r="F31" s="12"/>
      <c r="G31" s="12"/>
      <c r="H31" s="12"/>
      <c r="I31" s="12"/>
      <c r="J31" s="14">
        <f t="shared" si="0"/>
        <v>0</v>
      </c>
      <c r="K31" s="12"/>
      <c r="L31" s="12"/>
      <c r="M31" s="14">
        <f t="shared" si="1"/>
        <v>0</v>
      </c>
      <c r="N31" s="15" t="str">
        <f t="shared" si="2"/>
        <v>D</v>
      </c>
      <c r="O31" s="12"/>
      <c r="P31" s="12"/>
      <c r="Q31" s="12"/>
      <c r="R31" s="14">
        <f t="shared" si="3"/>
        <v>0</v>
      </c>
      <c r="S31" s="15" t="str">
        <f t="shared" si="4"/>
        <v>D</v>
      </c>
      <c r="T31" s="12"/>
      <c r="U31" s="12"/>
      <c r="V31" s="12"/>
      <c r="W31" s="34">
        <f t="shared" si="5"/>
        <v>0</v>
      </c>
      <c r="X31" s="37" t="str">
        <f t="shared" si="6"/>
        <v>C</v>
      </c>
      <c r="Z31" s="80" t="s">
        <v>28</v>
      </c>
      <c r="AA31" s="81"/>
      <c r="AB31" s="82"/>
      <c r="AC31" s="80" t="s">
        <v>62</v>
      </c>
      <c r="AD31" s="86">
        <v>75</v>
      </c>
      <c r="AH31" s="20">
        <f t="shared" si="7"/>
        <v>186458</v>
      </c>
      <c r="AI31" s="21">
        <f t="shared" si="8"/>
        <v>0</v>
      </c>
      <c r="AJ31" s="20" t="str">
        <f t="shared" si="9"/>
        <v>D</v>
      </c>
      <c r="AK31" s="21">
        <f t="shared" si="10"/>
        <v>0</v>
      </c>
      <c r="AL31" s="20" t="str">
        <f t="shared" si="11"/>
        <v>D</v>
      </c>
      <c r="AM31" s="20"/>
      <c r="AN31" s="20"/>
    </row>
    <row r="32" spans="1:41" ht="14.1" customHeight="1" thickBot="1" x14ac:dyDescent="0.3">
      <c r="A32" s="11">
        <v>17</v>
      </c>
      <c r="B32" s="42">
        <v>186465</v>
      </c>
      <c r="C32" s="40" t="s">
        <v>322</v>
      </c>
      <c r="D32" s="41" t="s">
        <v>66</v>
      </c>
      <c r="E32" s="12"/>
      <c r="F32" s="12"/>
      <c r="G32" s="12"/>
      <c r="H32" s="12"/>
      <c r="I32" s="12"/>
      <c r="J32" s="14">
        <f t="shared" si="0"/>
        <v>0</v>
      </c>
      <c r="K32" s="12"/>
      <c r="L32" s="12"/>
      <c r="M32" s="14">
        <f t="shared" si="1"/>
        <v>0</v>
      </c>
      <c r="N32" s="15" t="str">
        <f t="shared" si="2"/>
        <v>D</v>
      </c>
      <c r="O32" s="12"/>
      <c r="P32" s="12"/>
      <c r="Q32" s="12"/>
      <c r="R32" s="14">
        <f t="shared" si="3"/>
        <v>0</v>
      </c>
      <c r="S32" s="15" t="str">
        <f t="shared" si="4"/>
        <v>D</v>
      </c>
      <c r="T32" s="12"/>
      <c r="U32" s="12"/>
      <c r="V32" s="12"/>
      <c r="W32" s="34">
        <f t="shared" si="5"/>
        <v>0</v>
      </c>
      <c r="X32" s="37" t="str">
        <f t="shared" si="6"/>
        <v>C</v>
      </c>
      <c r="Z32" s="83"/>
      <c r="AA32" s="84"/>
      <c r="AB32" s="85"/>
      <c r="AC32" s="83"/>
      <c r="AD32" s="87"/>
      <c r="AH32" s="20">
        <f t="shared" si="7"/>
        <v>186465</v>
      </c>
      <c r="AI32" s="21">
        <f t="shared" si="8"/>
        <v>0</v>
      </c>
      <c r="AJ32" s="20" t="str">
        <f t="shared" si="9"/>
        <v>D</v>
      </c>
      <c r="AK32" s="21">
        <f t="shared" si="10"/>
        <v>0</v>
      </c>
      <c r="AL32" s="20" t="str">
        <f t="shared" si="11"/>
        <v>D</v>
      </c>
      <c r="AM32" s="20"/>
      <c r="AN32" s="20"/>
    </row>
    <row r="33" spans="1:40" ht="14.1" customHeight="1" thickBot="1" x14ac:dyDescent="0.3">
      <c r="A33" s="11">
        <v>18</v>
      </c>
      <c r="B33" s="42">
        <v>186466</v>
      </c>
      <c r="C33" s="40" t="s">
        <v>323</v>
      </c>
      <c r="D33" s="41" t="s">
        <v>66</v>
      </c>
      <c r="E33" s="12"/>
      <c r="F33" s="12"/>
      <c r="G33" s="12"/>
      <c r="H33" s="12"/>
      <c r="I33" s="12"/>
      <c r="J33" s="14">
        <f t="shared" si="0"/>
        <v>0</v>
      </c>
      <c r="K33" s="12"/>
      <c r="L33" s="12"/>
      <c r="M33" s="14">
        <f t="shared" si="1"/>
        <v>0</v>
      </c>
      <c r="N33" s="15" t="str">
        <f t="shared" si="2"/>
        <v>D</v>
      </c>
      <c r="O33" s="12"/>
      <c r="P33" s="12"/>
      <c r="Q33" s="12"/>
      <c r="R33" s="14">
        <f t="shared" si="3"/>
        <v>0</v>
      </c>
      <c r="S33" s="15" t="str">
        <f t="shared" si="4"/>
        <v>D</v>
      </c>
      <c r="T33" s="12"/>
      <c r="U33" s="12"/>
      <c r="V33" s="12"/>
      <c r="W33" s="34">
        <f t="shared" si="5"/>
        <v>0</v>
      </c>
      <c r="X33" s="37" t="str">
        <f t="shared" si="6"/>
        <v>C</v>
      </c>
      <c r="Z33" s="71" t="s">
        <v>47</v>
      </c>
      <c r="AA33" s="72"/>
      <c r="AB33" s="72"/>
      <c r="AC33" s="72"/>
      <c r="AD33" s="73"/>
      <c r="AH33" s="20">
        <f t="shared" si="7"/>
        <v>186466</v>
      </c>
      <c r="AI33" s="21">
        <f t="shared" si="8"/>
        <v>0</v>
      </c>
      <c r="AJ33" s="20" t="str">
        <f t="shared" si="9"/>
        <v>D</v>
      </c>
      <c r="AK33" s="21">
        <f t="shared" si="10"/>
        <v>0</v>
      </c>
      <c r="AL33" s="20" t="str">
        <f t="shared" si="11"/>
        <v>D</v>
      </c>
      <c r="AM33" s="20"/>
      <c r="AN33" s="20"/>
    </row>
    <row r="34" spans="1:40" ht="14.1" customHeight="1" thickBot="1" x14ac:dyDescent="0.3">
      <c r="A34" s="11">
        <v>19</v>
      </c>
      <c r="B34" s="42">
        <v>186469</v>
      </c>
      <c r="C34" s="40" t="s">
        <v>324</v>
      </c>
      <c r="D34" s="41" t="s">
        <v>66</v>
      </c>
      <c r="E34" s="12"/>
      <c r="F34" s="12"/>
      <c r="G34" s="12"/>
      <c r="H34" s="12"/>
      <c r="I34" s="12"/>
      <c r="J34" s="14">
        <f t="shared" si="0"/>
        <v>0</v>
      </c>
      <c r="K34" s="12"/>
      <c r="L34" s="12"/>
      <c r="M34" s="14">
        <f t="shared" si="1"/>
        <v>0</v>
      </c>
      <c r="N34" s="15" t="str">
        <f t="shared" si="2"/>
        <v>D</v>
      </c>
      <c r="O34" s="12"/>
      <c r="P34" s="12"/>
      <c r="Q34" s="12"/>
      <c r="R34" s="14">
        <f t="shared" si="3"/>
        <v>0</v>
      </c>
      <c r="S34" s="15" t="str">
        <f t="shared" si="4"/>
        <v>D</v>
      </c>
      <c r="T34" s="12"/>
      <c r="U34" s="12"/>
      <c r="V34" s="12"/>
      <c r="W34" s="34">
        <f t="shared" si="5"/>
        <v>0</v>
      </c>
      <c r="X34" s="37" t="str">
        <f t="shared" si="6"/>
        <v>C</v>
      </c>
      <c r="Z34" s="74"/>
      <c r="AA34" s="75"/>
      <c r="AB34" s="75"/>
      <c r="AC34" s="75"/>
      <c r="AD34" s="76"/>
      <c r="AH34" s="20">
        <f t="shared" si="7"/>
        <v>186469</v>
      </c>
      <c r="AI34" s="21">
        <f t="shared" si="8"/>
        <v>0</v>
      </c>
      <c r="AJ34" s="20" t="str">
        <f t="shared" si="9"/>
        <v>D</v>
      </c>
      <c r="AK34" s="21">
        <f t="shared" si="10"/>
        <v>0</v>
      </c>
      <c r="AL34" s="20" t="str">
        <f t="shared" si="11"/>
        <v>D</v>
      </c>
      <c r="AM34" s="20"/>
      <c r="AN34" s="20"/>
    </row>
    <row r="35" spans="1:40" ht="14.1" customHeight="1" thickBot="1" x14ac:dyDescent="0.3">
      <c r="A35" s="11">
        <v>20</v>
      </c>
      <c r="B35" s="42">
        <v>186470</v>
      </c>
      <c r="C35" s="40" t="s">
        <v>325</v>
      </c>
      <c r="D35" s="41" t="s">
        <v>66</v>
      </c>
      <c r="E35" s="12"/>
      <c r="F35" s="12"/>
      <c r="G35" s="12"/>
      <c r="H35" s="12"/>
      <c r="I35" s="12"/>
      <c r="J35" s="14">
        <f t="shared" si="0"/>
        <v>0</v>
      </c>
      <c r="K35" s="12"/>
      <c r="L35" s="12"/>
      <c r="M35" s="14">
        <f t="shared" si="1"/>
        <v>0</v>
      </c>
      <c r="N35" s="15" t="str">
        <f t="shared" si="2"/>
        <v>D</v>
      </c>
      <c r="O35" s="12"/>
      <c r="P35" s="12"/>
      <c r="Q35" s="12"/>
      <c r="R35" s="14">
        <f t="shared" si="3"/>
        <v>0</v>
      </c>
      <c r="S35" s="15" t="str">
        <f t="shared" si="4"/>
        <v>D</v>
      </c>
      <c r="T35" s="12"/>
      <c r="U35" s="12"/>
      <c r="V35" s="12"/>
      <c r="W35" s="34">
        <f t="shared" si="5"/>
        <v>0</v>
      </c>
      <c r="X35" s="37" t="str">
        <f t="shared" si="6"/>
        <v>C</v>
      </c>
      <c r="Z35" s="74"/>
      <c r="AA35" s="75"/>
      <c r="AB35" s="75"/>
      <c r="AC35" s="75"/>
      <c r="AD35" s="76"/>
      <c r="AH35" s="20">
        <f t="shared" si="7"/>
        <v>186470</v>
      </c>
      <c r="AI35" s="21">
        <f t="shared" si="8"/>
        <v>0</v>
      </c>
      <c r="AJ35" s="20" t="str">
        <f t="shared" si="9"/>
        <v>D</v>
      </c>
      <c r="AK35" s="21">
        <f t="shared" si="10"/>
        <v>0</v>
      </c>
      <c r="AL35" s="20" t="str">
        <f t="shared" si="11"/>
        <v>D</v>
      </c>
      <c r="AM35" s="20"/>
      <c r="AN35" s="20"/>
    </row>
    <row r="36" spans="1:40" ht="14.1" customHeight="1" thickBot="1" x14ac:dyDescent="0.3">
      <c r="A36" s="11">
        <v>21</v>
      </c>
      <c r="B36" s="42">
        <v>186475</v>
      </c>
      <c r="C36" s="40" t="s">
        <v>326</v>
      </c>
      <c r="D36" s="41" t="s">
        <v>66</v>
      </c>
      <c r="E36" s="12"/>
      <c r="F36" s="12"/>
      <c r="G36" s="12"/>
      <c r="H36" s="12"/>
      <c r="I36" s="12"/>
      <c r="J36" s="14">
        <f t="shared" si="0"/>
        <v>0</v>
      </c>
      <c r="K36" s="12"/>
      <c r="L36" s="12"/>
      <c r="M36" s="14">
        <f t="shared" si="1"/>
        <v>0</v>
      </c>
      <c r="N36" s="15" t="str">
        <f t="shared" si="2"/>
        <v>D</v>
      </c>
      <c r="O36" s="12"/>
      <c r="P36" s="12"/>
      <c r="Q36" s="12"/>
      <c r="R36" s="14">
        <f t="shared" si="3"/>
        <v>0</v>
      </c>
      <c r="S36" s="15" t="str">
        <f t="shared" si="4"/>
        <v>D</v>
      </c>
      <c r="T36" s="12"/>
      <c r="U36" s="12"/>
      <c r="V36" s="12"/>
      <c r="W36" s="34">
        <f t="shared" si="5"/>
        <v>0</v>
      </c>
      <c r="X36" s="37" t="str">
        <f t="shared" si="6"/>
        <v>C</v>
      </c>
      <c r="Z36" s="74"/>
      <c r="AA36" s="75"/>
      <c r="AB36" s="75"/>
      <c r="AC36" s="75"/>
      <c r="AD36" s="76"/>
      <c r="AH36" s="20">
        <f t="shared" si="7"/>
        <v>186475</v>
      </c>
      <c r="AI36" s="21">
        <f t="shared" si="8"/>
        <v>0</v>
      </c>
      <c r="AJ36" s="20" t="str">
        <f t="shared" si="9"/>
        <v>D</v>
      </c>
      <c r="AK36" s="21">
        <f t="shared" si="10"/>
        <v>0</v>
      </c>
      <c r="AL36" s="20" t="str">
        <f t="shared" si="11"/>
        <v>D</v>
      </c>
      <c r="AM36" s="20"/>
      <c r="AN36" s="20"/>
    </row>
    <row r="37" spans="1:40" ht="14.1" customHeight="1" thickBot="1" x14ac:dyDescent="0.3">
      <c r="A37" s="11">
        <v>22</v>
      </c>
      <c r="B37" s="42">
        <v>186478</v>
      </c>
      <c r="C37" s="40" t="s">
        <v>327</v>
      </c>
      <c r="D37" s="41" t="s">
        <v>66</v>
      </c>
      <c r="E37" s="12"/>
      <c r="F37" s="12"/>
      <c r="G37" s="12"/>
      <c r="H37" s="12"/>
      <c r="I37" s="12"/>
      <c r="J37" s="14">
        <f t="shared" si="0"/>
        <v>0</v>
      </c>
      <c r="K37" s="12"/>
      <c r="L37" s="12"/>
      <c r="M37" s="14">
        <f t="shared" si="1"/>
        <v>0</v>
      </c>
      <c r="N37" s="15" t="str">
        <f t="shared" si="2"/>
        <v>D</v>
      </c>
      <c r="O37" s="12"/>
      <c r="P37" s="12"/>
      <c r="Q37" s="12"/>
      <c r="R37" s="14">
        <f t="shared" si="3"/>
        <v>0</v>
      </c>
      <c r="S37" s="15" t="str">
        <f t="shared" si="4"/>
        <v>D</v>
      </c>
      <c r="T37" s="12"/>
      <c r="U37" s="12"/>
      <c r="V37" s="12"/>
      <c r="W37" s="34">
        <f t="shared" si="5"/>
        <v>0</v>
      </c>
      <c r="X37" s="37" t="str">
        <f t="shared" si="6"/>
        <v>C</v>
      </c>
      <c r="Z37" s="74"/>
      <c r="AA37" s="75"/>
      <c r="AB37" s="75"/>
      <c r="AC37" s="75"/>
      <c r="AD37" s="76"/>
      <c r="AH37" s="20">
        <f t="shared" si="7"/>
        <v>186478</v>
      </c>
      <c r="AI37" s="21">
        <f t="shared" si="8"/>
        <v>0</v>
      </c>
      <c r="AJ37" s="20" t="str">
        <f t="shared" si="9"/>
        <v>D</v>
      </c>
      <c r="AK37" s="21">
        <f t="shared" si="10"/>
        <v>0</v>
      </c>
      <c r="AL37" s="20" t="str">
        <f t="shared" si="11"/>
        <v>D</v>
      </c>
      <c r="AM37" s="20"/>
      <c r="AN37" s="20"/>
    </row>
    <row r="38" spans="1:40" ht="14.1" customHeight="1" thickBot="1" x14ac:dyDescent="0.3">
      <c r="A38" s="11">
        <v>23</v>
      </c>
      <c r="B38" s="42">
        <v>186481</v>
      </c>
      <c r="C38" s="40" t="s">
        <v>328</v>
      </c>
      <c r="D38" s="41" t="s">
        <v>66</v>
      </c>
      <c r="E38" s="12"/>
      <c r="F38" s="12"/>
      <c r="G38" s="12"/>
      <c r="H38" s="12"/>
      <c r="I38" s="12"/>
      <c r="J38" s="14">
        <f t="shared" si="0"/>
        <v>0</v>
      </c>
      <c r="K38" s="12"/>
      <c r="L38" s="12"/>
      <c r="M38" s="14">
        <f t="shared" si="1"/>
        <v>0</v>
      </c>
      <c r="N38" s="15" t="str">
        <f t="shared" si="2"/>
        <v>D</v>
      </c>
      <c r="O38" s="12"/>
      <c r="P38" s="12"/>
      <c r="Q38" s="12"/>
      <c r="R38" s="14">
        <f t="shared" si="3"/>
        <v>0</v>
      </c>
      <c r="S38" s="15" t="str">
        <f t="shared" si="4"/>
        <v>D</v>
      </c>
      <c r="T38" s="12"/>
      <c r="U38" s="12"/>
      <c r="V38" s="12"/>
      <c r="W38" s="34">
        <f t="shared" si="5"/>
        <v>0</v>
      </c>
      <c r="X38" s="37" t="str">
        <f t="shared" si="6"/>
        <v>C</v>
      </c>
      <c r="Z38" s="74"/>
      <c r="AA38" s="75"/>
      <c r="AB38" s="75"/>
      <c r="AC38" s="75"/>
      <c r="AD38" s="76"/>
      <c r="AH38" s="20">
        <f t="shared" si="7"/>
        <v>186481</v>
      </c>
      <c r="AI38" s="21">
        <f t="shared" si="8"/>
        <v>0</v>
      </c>
      <c r="AJ38" s="20" t="str">
        <f t="shared" si="9"/>
        <v>D</v>
      </c>
      <c r="AK38" s="21">
        <f t="shared" si="10"/>
        <v>0</v>
      </c>
      <c r="AL38" s="20" t="str">
        <f t="shared" si="11"/>
        <v>D</v>
      </c>
      <c r="AM38" s="20"/>
      <c r="AN38" s="20"/>
    </row>
    <row r="39" spans="1:40" ht="14.1" customHeight="1" thickBot="1" x14ac:dyDescent="0.3">
      <c r="A39" s="11">
        <v>24</v>
      </c>
      <c r="B39" s="42">
        <v>186486</v>
      </c>
      <c r="C39" s="40" t="s">
        <v>329</v>
      </c>
      <c r="D39" s="41" t="s">
        <v>72</v>
      </c>
      <c r="E39" s="12"/>
      <c r="F39" s="12"/>
      <c r="G39" s="12"/>
      <c r="H39" s="12"/>
      <c r="I39" s="12"/>
      <c r="J39" s="14">
        <f t="shared" si="0"/>
        <v>0</v>
      </c>
      <c r="K39" s="12"/>
      <c r="L39" s="12"/>
      <c r="M39" s="14">
        <f t="shared" si="1"/>
        <v>0</v>
      </c>
      <c r="N39" s="15" t="str">
        <f t="shared" si="2"/>
        <v>D</v>
      </c>
      <c r="O39" s="12"/>
      <c r="P39" s="12"/>
      <c r="Q39" s="12"/>
      <c r="R39" s="14">
        <f t="shared" si="3"/>
        <v>0</v>
      </c>
      <c r="S39" s="15" t="str">
        <f t="shared" si="4"/>
        <v>D</v>
      </c>
      <c r="T39" s="12"/>
      <c r="U39" s="12"/>
      <c r="V39" s="12"/>
      <c r="W39" s="34">
        <f t="shared" si="5"/>
        <v>0</v>
      </c>
      <c r="X39" s="37" t="str">
        <f t="shared" si="6"/>
        <v>C</v>
      </c>
      <c r="Z39" s="74"/>
      <c r="AA39" s="75"/>
      <c r="AB39" s="75"/>
      <c r="AC39" s="75"/>
      <c r="AD39" s="76"/>
      <c r="AH39" s="20">
        <f t="shared" si="7"/>
        <v>186486</v>
      </c>
      <c r="AI39" s="21">
        <f t="shared" si="8"/>
        <v>0</v>
      </c>
      <c r="AJ39" s="20" t="str">
        <f t="shared" si="9"/>
        <v>D</v>
      </c>
      <c r="AK39" s="21">
        <f t="shared" si="10"/>
        <v>0</v>
      </c>
      <c r="AL39" s="20" t="str">
        <f t="shared" si="11"/>
        <v>D</v>
      </c>
      <c r="AM39" s="20"/>
      <c r="AN39" s="20"/>
    </row>
    <row r="40" spans="1:40" ht="14.1" customHeight="1" thickBot="1" x14ac:dyDescent="0.3">
      <c r="A40" s="11">
        <v>25</v>
      </c>
      <c r="B40" s="42">
        <v>186489</v>
      </c>
      <c r="C40" s="40" t="s">
        <v>330</v>
      </c>
      <c r="D40" s="41" t="s">
        <v>72</v>
      </c>
      <c r="E40" s="12"/>
      <c r="F40" s="12"/>
      <c r="G40" s="12"/>
      <c r="H40" s="12"/>
      <c r="I40" s="12"/>
      <c r="J40" s="14">
        <f t="shared" si="0"/>
        <v>0</v>
      </c>
      <c r="K40" s="12"/>
      <c r="L40" s="12"/>
      <c r="M40" s="14">
        <f t="shared" si="1"/>
        <v>0</v>
      </c>
      <c r="N40" s="15" t="str">
        <f t="shared" si="2"/>
        <v>D</v>
      </c>
      <c r="O40" s="12"/>
      <c r="P40" s="12"/>
      <c r="Q40" s="12"/>
      <c r="R40" s="14">
        <f t="shared" si="3"/>
        <v>0</v>
      </c>
      <c r="S40" s="15" t="str">
        <f t="shared" si="4"/>
        <v>D</v>
      </c>
      <c r="T40" s="12"/>
      <c r="U40" s="12"/>
      <c r="V40" s="12"/>
      <c r="W40" s="34">
        <f t="shared" si="5"/>
        <v>0</v>
      </c>
      <c r="X40" s="37" t="str">
        <f t="shared" si="6"/>
        <v>C</v>
      </c>
      <c r="Z40" s="74"/>
      <c r="AA40" s="75"/>
      <c r="AB40" s="75"/>
      <c r="AC40" s="75"/>
      <c r="AD40" s="76"/>
      <c r="AH40" s="20">
        <f t="shared" si="7"/>
        <v>186489</v>
      </c>
      <c r="AI40" s="21">
        <f t="shared" si="8"/>
        <v>0</v>
      </c>
      <c r="AJ40" s="20" t="str">
        <f t="shared" si="9"/>
        <v>D</v>
      </c>
      <c r="AK40" s="21">
        <f t="shared" si="10"/>
        <v>0</v>
      </c>
      <c r="AL40" s="20" t="str">
        <f t="shared" si="11"/>
        <v>D</v>
      </c>
      <c r="AM40" s="20"/>
      <c r="AN40" s="20"/>
    </row>
    <row r="41" spans="1:40" ht="14.1" customHeight="1" thickBot="1" x14ac:dyDescent="0.3">
      <c r="A41" s="11">
        <v>26</v>
      </c>
      <c r="B41" s="42">
        <v>186498</v>
      </c>
      <c r="C41" s="40" t="s">
        <v>331</v>
      </c>
      <c r="D41" s="41" t="s">
        <v>72</v>
      </c>
      <c r="E41" s="12"/>
      <c r="F41" s="12"/>
      <c r="G41" s="12"/>
      <c r="H41" s="12"/>
      <c r="I41" s="12"/>
      <c r="J41" s="14">
        <f t="shared" si="0"/>
        <v>0</v>
      </c>
      <c r="K41" s="12"/>
      <c r="L41" s="12"/>
      <c r="M41" s="14">
        <f t="shared" si="1"/>
        <v>0</v>
      </c>
      <c r="N41" s="15" t="str">
        <f t="shared" si="2"/>
        <v>D</v>
      </c>
      <c r="O41" s="12"/>
      <c r="P41" s="12"/>
      <c r="Q41" s="12"/>
      <c r="R41" s="14">
        <f t="shared" si="3"/>
        <v>0</v>
      </c>
      <c r="S41" s="15" t="str">
        <f t="shared" si="4"/>
        <v>D</v>
      </c>
      <c r="T41" s="12"/>
      <c r="U41" s="12"/>
      <c r="V41" s="12"/>
      <c r="W41" s="34">
        <f t="shared" si="5"/>
        <v>0</v>
      </c>
      <c r="X41" s="37" t="str">
        <f t="shared" si="6"/>
        <v>C</v>
      </c>
      <c r="Z41" s="74"/>
      <c r="AA41" s="75"/>
      <c r="AB41" s="75"/>
      <c r="AC41" s="75"/>
      <c r="AD41" s="76"/>
      <c r="AH41" s="20">
        <f t="shared" si="7"/>
        <v>186498</v>
      </c>
      <c r="AI41" s="21">
        <f t="shared" si="8"/>
        <v>0</v>
      </c>
      <c r="AJ41" s="20" t="str">
        <f t="shared" si="9"/>
        <v>D</v>
      </c>
      <c r="AK41" s="21">
        <f t="shared" si="10"/>
        <v>0</v>
      </c>
      <c r="AL41" s="20" t="str">
        <f t="shared" si="11"/>
        <v>D</v>
      </c>
      <c r="AM41" s="20"/>
      <c r="AN41" s="20"/>
    </row>
    <row r="42" spans="1:40" ht="14.1" customHeight="1" thickBot="1" x14ac:dyDescent="0.3">
      <c r="A42" s="11">
        <v>27</v>
      </c>
      <c r="B42" s="42">
        <v>186500</v>
      </c>
      <c r="C42" s="40" t="s">
        <v>332</v>
      </c>
      <c r="D42" s="41" t="s">
        <v>72</v>
      </c>
      <c r="E42" s="12"/>
      <c r="F42" s="12"/>
      <c r="G42" s="12"/>
      <c r="H42" s="12"/>
      <c r="I42" s="12"/>
      <c r="J42" s="14">
        <f t="shared" si="0"/>
        <v>0</v>
      </c>
      <c r="K42" s="12"/>
      <c r="L42" s="12"/>
      <c r="M42" s="14">
        <f t="shared" si="1"/>
        <v>0</v>
      </c>
      <c r="N42" s="15" t="str">
        <f t="shared" si="2"/>
        <v>D</v>
      </c>
      <c r="O42" s="12"/>
      <c r="P42" s="12"/>
      <c r="Q42" s="12"/>
      <c r="R42" s="14">
        <f t="shared" si="3"/>
        <v>0</v>
      </c>
      <c r="S42" s="15" t="str">
        <f t="shared" si="4"/>
        <v>D</v>
      </c>
      <c r="T42" s="12"/>
      <c r="U42" s="12"/>
      <c r="V42" s="12"/>
      <c r="W42" s="34">
        <f t="shared" si="5"/>
        <v>0</v>
      </c>
      <c r="X42" s="37" t="str">
        <f t="shared" si="6"/>
        <v>C</v>
      </c>
      <c r="Z42" s="74"/>
      <c r="AA42" s="75"/>
      <c r="AB42" s="75"/>
      <c r="AC42" s="75"/>
      <c r="AD42" s="76"/>
      <c r="AH42" s="20">
        <f t="shared" si="7"/>
        <v>186500</v>
      </c>
      <c r="AI42" s="21">
        <f t="shared" si="8"/>
        <v>0</v>
      </c>
      <c r="AJ42" s="20" t="str">
        <f t="shared" si="9"/>
        <v>D</v>
      </c>
      <c r="AK42" s="21">
        <f t="shared" si="10"/>
        <v>0</v>
      </c>
      <c r="AL42" s="20" t="str">
        <f t="shared" si="11"/>
        <v>D</v>
      </c>
      <c r="AM42" s="20"/>
      <c r="AN42" s="20"/>
    </row>
    <row r="43" spans="1:40" ht="14.1" customHeight="1" thickBot="1" x14ac:dyDescent="0.3">
      <c r="A43" s="11">
        <v>28</v>
      </c>
      <c r="B43" s="42">
        <v>186511</v>
      </c>
      <c r="C43" s="40" t="s">
        <v>333</v>
      </c>
      <c r="D43" s="41" t="s">
        <v>66</v>
      </c>
      <c r="E43" s="12"/>
      <c r="F43" s="12"/>
      <c r="G43" s="12"/>
      <c r="H43" s="12"/>
      <c r="I43" s="12"/>
      <c r="J43" s="14">
        <f t="shared" si="0"/>
        <v>0</v>
      </c>
      <c r="K43" s="12"/>
      <c r="L43" s="12"/>
      <c r="M43" s="14">
        <f t="shared" si="1"/>
        <v>0</v>
      </c>
      <c r="N43" s="15" t="str">
        <f t="shared" si="2"/>
        <v>D</v>
      </c>
      <c r="O43" s="12"/>
      <c r="P43" s="12"/>
      <c r="Q43" s="12"/>
      <c r="R43" s="14">
        <f t="shared" si="3"/>
        <v>0</v>
      </c>
      <c r="S43" s="15" t="str">
        <f t="shared" si="4"/>
        <v>D</v>
      </c>
      <c r="T43" s="12"/>
      <c r="U43" s="12"/>
      <c r="V43" s="12"/>
      <c r="W43" s="34">
        <f t="shared" si="5"/>
        <v>0</v>
      </c>
      <c r="X43" s="37" t="str">
        <f t="shared" si="6"/>
        <v>C</v>
      </c>
      <c r="Z43" s="74"/>
      <c r="AA43" s="75"/>
      <c r="AB43" s="75"/>
      <c r="AC43" s="75"/>
      <c r="AD43" s="76"/>
      <c r="AH43" s="20">
        <f t="shared" si="7"/>
        <v>186511</v>
      </c>
      <c r="AI43" s="21">
        <f t="shared" si="8"/>
        <v>0</v>
      </c>
      <c r="AJ43" s="20" t="str">
        <f t="shared" si="9"/>
        <v>D</v>
      </c>
      <c r="AK43" s="21">
        <f t="shared" si="10"/>
        <v>0</v>
      </c>
      <c r="AL43" s="20" t="str">
        <f t="shared" si="11"/>
        <v>D</v>
      </c>
      <c r="AM43" s="20"/>
      <c r="AN43" s="20"/>
    </row>
    <row r="44" spans="1:40" ht="14.1" customHeight="1" thickBot="1" x14ac:dyDescent="0.3">
      <c r="A44" s="11">
        <v>29</v>
      </c>
      <c r="B44" s="42">
        <v>186512</v>
      </c>
      <c r="C44" s="40" t="s">
        <v>334</v>
      </c>
      <c r="D44" s="41" t="s">
        <v>72</v>
      </c>
      <c r="E44" s="12"/>
      <c r="F44" s="12"/>
      <c r="G44" s="12"/>
      <c r="H44" s="12"/>
      <c r="I44" s="12"/>
      <c r="J44" s="14">
        <f t="shared" si="0"/>
        <v>0</v>
      </c>
      <c r="K44" s="12"/>
      <c r="L44" s="12"/>
      <c r="M44" s="14">
        <f t="shared" si="1"/>
        <v>0</v>
      </c>
      <c r="N44" s="15" t="str">
        <f t="shared" si="2"/>
        <v>D</v>
      </c>
      <c r="O44" s="12"/>
      <c r="P44" s="12"/>
      <c r="Q44" s="12"/>
      <c r="R44" s="14">
        <f t="shared" si="3"/>
        <v>0</v>
      </c>
      <c r="S44" s="15" t="str">
        <f t="shared" si="4"/>
        <v>D</v>
      </c>
      <c r="T44" s="12"/>
      <c r="U44" s="12"/>
      <c r="V44" s="12"/>
      <c r="W44" s="34">
        <f t="shared" si="5"/>
        <v>0</v>
      </c>
      <c r="X44" s="37" t="str">
        <f t="shared" si="6"/>
        <v>C</v>
      </c>
      <c r="Z44" s="74"/>
      <c r="AA44" s="75"/>
      <c r="AB44" s="75"/>
      <c r="AC44" s="75"/>
      <c r="AD44" s="76"/>
      <c r="AH44" s="20">
        <f t="shared" si="7"/>
        <v>186512</v>
      </c>
      <c r="AI44" s="21">
        <f t="shared" si="8"/>
        <v>0</v>
      </c>
      <c r="AJ44" s="20" t="str">
        <f t="shared" si="9"/>
        <v>D</v>
      </c>
      <c r="AK44" s="21">
        <f t="shared" si="10"/>
        <v>0</v>
      </c>
      <c r="AL44" s="20" t="str">
        <f t="shared" si="11"/>
        <v>D</v>
      </c>
      <c r="AM44" s="20"/>
      <c r="AN44" s="20"/>
    </row>
    <row r="45" spans="1:40" ht="14.1" customHeight="1" thickBot="1" x14ac:dyDescent="0.3">
      <c r="A45" s="11">
        <v>30</v>
      </c>
      <c r="B45" s="42">
        <v>186514</v>
      </c>
      <c r="C45" s="40" t="s">
        <v>335</v>
      </c>
      <c r="D45" s="41" t="s">
        <v>66</v>
      </c>
      <c r="E45" s="12"/>
      <c r="F45" s="12"/>
      <c r="G45" s="12"/>
      <c r="H45" s="12"/>
      <c r="I45" s="12"/>
      <c r="J45" s="14">
        <f t="shared" si="0"/>
        <v>0</v>
      </c>
      <c r="K45" s="12"/>
      <c r="L45" s="12"/>
      <c r="M45" s="14">
        <f t="shared" si="1"/>
        <v>0</v>
      </c>
      <c r="N45" s="15" t="str">
        <f t="shared" si="2"/>
        <v>D</v>
      </c>
      <c r="O45" s="12"/>
      <c r="P45" s="12"/>
      <c r="Q45" s="12"/>
      <c r="R45" s="14">
        <f t="shared" si="3"/>
        <v>0</v>
      </c>
      <c r="S45" s="15" t="str">
        <f t="shared" si="4"/>
        <v>D</v>
      </c>
      <c r="T45" s="12"/>
      <c r="U45" s="12"/>
      <c r="V45" s="12"/>
      <c r="W45" s="34">
        <f t="shared" si="5"/>
        <v>0</v>
      </c>
      <c r="X45" s="37" t="str">
        <f t="shared" si="6"/>
        <v>C</v>
      </c>
      <c r="Z45" s="74"/>
      <c r="AA45" s="75"/>
      <c r="AB45" s="75"/>
      <c r="AC45" s="75"/>
      <c r="AD45" s="76"/>
      <c r="AH45" s="20">
        <f t="shared" si="7"/>
        <v>186514</v>
      </c>
      <c r="AI45" s="21">
        <f t="shared" si="8"/>
        <v>0</v>
      </c>
      <c r="AJ45" s="20" t="str">
        <f t="shared" si="9"/>
        <v>D</v>
      </c>
      <c r="AK45" s="21">
        <f t="shared" si="10"/>
        <v>0</v>
      </c>
      <c r="AL45" s="20" t="str">
        <f t="shared" si="11"/>
        <v>D</v>
      </c>
      <c r="AM45" s="20"/>
      <c r="AN45" s="20"/>
    </row>
    <row r="46" spans="1:40" ht="14.1" customHeight="1" thickBot="1" x14ac:dyDescent="0.3">
      <c r="A46" s="11">
        <v>31</v>
      </c>
      <c r="B46" s="42">
        <v>186515</v>
      </c>
      <c r="C46" s="40" t="s">
        <v>336</v>
      </c>
      <c r="D46" s="41" t="s">
        <v>72</v>
      </c>
      <c r="E46" s="12"/>
      <c r="F46" s="12"/>
      <c r="G46" s="12"/>
      <c r="H46" s="12"/>
      <c r="I46" s="12"/>
      <c r="J46" s="14">
        <f t="shared" si="0"/>
        <v>0</v>
      </c>
      <c r="K46" s="12"/>
      <c r="L46" s="12"/>
      <c r="M46" s="14">
        <f t="shared" si="1"/>
        <v>0</v>
      </c>
      <c r="N46" s="15" t="str">
        <f t="shared" si="2"/>
        <v>D</v>
      </c>
      <c r="O46" s="12"/>
      <c r="P46" s="12"/>
      <c r="Q46" s="12"/>
      <c r="R46" s="14">
        <f t="shared" si="3"/>
        <v>0</v>
      </c>
      <c r="S46" s="15" t="str">
        <f t="shared" si="4"/>
        <v>D</v>
      </c>
      <c r="T46" s="12"/>
      <c r="U46" s="12"/>
      <c r="V46" s="12"/>
      <c r="W46" s="34">
        <f t="shared" si="5"/>
        <v>0</v>
      </c>
      <c r="X46" s="37" t="str">
        <f t="shared" si="6"/>
        <v>C</v>
      </c>
      <c r="Z46" s="77"/>
      <c r="AA46" s="78"/>
      <c r="AB46" s="78"/>
      <c r="AC46" s="78"/>
      <c r="AD46" s="79"/>
      <c r="AH46" s="20">
        <f t="shared" si="7"/>
        <v>186515</v>
      </c>
      <c r="AI46" s="21">
        <f t="shared" si="8"/>
        <v>0</v>
      </c>
      <c r="AJ46" s="20" t="str">
        <f t="shared" si="9"/>
        <v>D</v>
      </c>
      <c r="AK46" s="21">
        <f t="shared" si="10"/>
        <v>0</v>
      </c>
      <c r="AL46" s="20" t="str">
        <f t="shared" si="11"/>
        <v>D</v>
      </c>
      <c r="AM46" s="20"/>
      <c r="AN46" s="20"/>
    </row>
    <row r="47" spans="1:40" ht="14.1" customHeight="1" thickBot="1" x14ac:dyDescent="0.3">
      <c r="A47" s="11">
        <v>32</v>
      </c>
      <c r="B47" s="42">
        <v>196790</v>
      </c>
      <c r="C47" s="40" t="s">
        <v>337</v>
      </c>
      <c r="D47" s="41" t="s">
        <v>66</v>
      </c>
      <c r="E47" s="12"/>
      <c r="F47" s="12"/>
      <c r="G47" s="12"/>
      <c r="H47" s="12"/>
      <c r="I47" s="12"/>
      <c r="J47" s="14">
        <f t="shared" si="0"/>
        <v>0</v>
      </c>
      <c r="K47" s="12"/>
      <c r="L47" s="12"/>
      <c r="M47" s="14">
        <f t="shared" si="1"/>
        <v>0</v>
      </c>
      <c r="N47" s="15" t="str">
        <f t="shared" si="2"/>
        <v>D</v>
      </c>
      <c r="O47" s="12"/>
      <c r="P47" s="12"/>
      <c r="Q47" s="12"/>
      <c r="R47" s="14">
        <f t="shared" si="3"/>
        <v>0</v>
      </c>
      <c r="S47" s="15" t="str">
        <f t="shared" si="4"/>
        <v>D</v>
      </c>
      <c r="T47" s="12"/>
      <c r="U47" s="12"/>
      <c r="V47" s="12"/>
      <c r="W47" s="34">
        <f t="shared" si="5"/>
        <v>0</v>
      </c>
      <c r="X47" s="37" t="str">
        <f t="shared" si="6"/>
        <v>C</v>
      </c>
      <c r="AH47" s="20">
        <f t="shared" si="7"/>
        <v>196790</v>
      </c>
      <c r="AI47" s="21">
        <f t="shared" si="8"/>
        <v>0</v>
      </c>
      <c r="AJ47" s="20" t="str">
        <f t="shared" si="9"/>
        <v>D</v>
      </c>
      <c r="AK47" s="21">
        <f t="shared" si="10"/>
        <v>0</v>
      </c>
      <c r="AL47" s="20" t="str">
        <f t="shared" si="11"/>
        <v>D</v>
      </c>
      <c r="AM47" s="20"/>
      <c r="AN47" s="20"/>
    </row>
    <row r="48" spans="1:40" ht="14.1" customHeight="1" thickBot="1" x14ac:dyDescent="0.3">
      <c r="A48" s="11">
        <v>33</v>
      </c>
      <c r="B48" s="42">
        <v>186526</v>
      </c>
      <c r="C48" s="40" t="s">
        <v>338</v>
      </c>
      <c r="D48" s="41" t="s">
        <v>72</v>
      </c>
      <c r="E48" s="12"/>
      <c r="F48" s="12"/>
      <c r="G48" s="12"/>
      <c r="H48" s="12"/>
      <c r="I48" s="12"/>
      <c r="J48" s="14">
        <f t="shared" si="0"/>
        <v>0</v>
      </c>
      <c r="K48" s="12"/>
      <c r="L48" s="12"/>
      <c r="M48" s="14">
        <f t="shared" si="1"/>
        <v>0</v>
      </c>
      <c r="N48" s="15" t="str">
        <f t="shared" si="2"/>
        <v>D</v>
      </c>
      <c r="O48" s="12"/>
      <c r="P48" s="12"/>
      <c r="Q48" s="12"/>
      <c r="R48" s="14">
        <f t="shared" si="3"/>
        <v>0</v>
      </c>
      <c r="S48" s="15" t="str">
        <f t="shared" si="4"/>
        <v>D</v>
      </c>
      <c r="T48" s="12"/>
      <c r="U48" s="12"/>
      <c r="V48" s="12"/>
      <c r="W48" s="34">
        <f t="shared" si="5"/>
        <v>0</v>
      </c>
      <c r="X48" s="37" t="str">
        <f t="shared" si="6"/>
        <v>C</v>
      </c>
      <c r="AH48" s="20">
        <f t="shared" si="7"/>
        <v>186526</v>
      </c>
      <c r="AI48" s="21">
        <f t="shared" si="8"/>
        <v>0</v>
      </c>
      <c r="AJ48" s="20" t="str">
        <f t="shared" si="9"/>
        <v>D</v>
      </c>
      <c r="AK48" s="21">
        <f t="shared" si="10"/>
        <v>0</v>
      </c>
      <c r="AL48" s="20" t="str">
        <f t="shared" si="11"/>
        <v>D</v>
      </c>
      <c r="AM48" s="20"/>
      <c r="AN48" s="20"/>
    </row>
    <row r="49" spans="1:40" ht="14.1" customHeight="1" thickBot="1" x14ac:dyDescent="0.3">
      <c r="A49" s="11">
        <v>34</v>
      </c>
      <c r="B49" s="42">
        <v>186530</v>
      </c>
      <c r="C49" s="40" t="s">
        <v>339</v>
      </c>
      <c r="D49" s="41" t="s">
        <v>72</v>
      </c>
      <c r="E49" s="12"/>
      <c r="F49" s="12"/>
      <c r="G49" s="12"/>
      <c r="H49" s="12"/>
      <c r="I49" s="12"/>
      <c r="J49" s="14">
        <f t="shared" si="0"/>
        <v>0</v>
      </c>
      <c r="K49" s="12"/>
      <c r="L49" s="12"/>
      <c r="M49" s="14">
        <f t="shared" si="1"/>
        <v>0</v>
      </c>
      <c r="N49" s="15" t="str">
        <f t="shared" si="2"/>
        <v>D</v>
      </c>
      <c r="O49" s="12"/>
      <c r="P49" s="12"/>
      <c r="Q49" s="12"/>
      <c r="R49" s="14">
        <f t="shared" si="3"/>
        <v>0</v>
      </c>
      <c r="S49" s="15" t="str">
        <f t="shared" si="4"/>
        <v>D</v>
      </c>
      <c r="T49" s="12"/>
      <c r="U49" s="12"/>
      <c r="V49" s="12"/>
      <c r="W49" s="34">
        <f t="shared" si="5"/>
        <v>0</v>
      </c>
      <c r="X49" s="37" t="str">
        <f t="shared" si="6"/>
        <v>C</v>
      </c>
      <c r="AH49" s="20">
        <f t="shared" si="7"/>
        <v>186530</v>
      </c>
      <c r="AI49" s="21">
        <f t="shared" si="8"/>
        <v>0</v>
      </c>
      <c r="AJ49" s="20" t="str">
        <f t="shared" si="9"/>
        <v>D</v>
      </c>
      <c r="AK49" s="21">
        <f t="shared" si="10"/>
        <v>0</v>
      </c>
      <c r="AL49" s="20" t="str">
        <f t="shared" si="11"/>
        <v>D</v>
      </c>
      <c r="AM49" s="20"/>
      <c r="AN49" s="20"/>
    </row>
    <row r="50" spans="1:40" ht="14.1" customHeight="1" thickBot="1" x14ac:dyDescent="0.3">
      <c r="A50" s="11">
        <v>35</v>
      </c>
      <c r="B50" s="42">
        <v>186553</v>
      </c>
      <c r="C50" s="40" t="s">
        <v>340</v>
      </c>
      <c r="D50" s="41" t="s">
        <v>66</v>
      </c>
      <c r="E50" s="12"/>
      <c r="F50" s="12"/>
      <c r="G50" s="12"/>
      <c r="H50" s="12"/>
      <c r="I50" s="12"/>
      <c r="J50" s="14">
        <f t="shared" si="0"/>
        <v>0</v>
      </c>
      <c r="K50" s="12"/>
      <c r="L50" s="12"/>
      <c r="M50" s="14">
        <f t="shared" si="1"/>
        <v>0</v>
      </c>
      <c r="N50" s="15" t="str">
        <f t="shared" si="2"/>
        <v>D</v>
      </c>
      <c r="O50" s="12"/>
      <c r="P50" s="12"/>
      <c r="Q50" s="12"/>
      <c r="R50" s="14">
        <f t="shared" si="3"/>
        <v>0</v>
      </c>
      <c r="S50" s="15" t="str">
        <f t="shared" si="4"/>
        <v>D</v>
      </c>
      <c r="T50" s="12"/>
      <c r="U50" s="12"/>
      <c r="V50" s="12"/>
      <c r="W50" s="34">
        <f t="shared" si="5"/>
        <v>0</v>
      </c>
      <c r="X50" s="37" t="str">
        <f t="shared" si="6"/>
        <v>C</v>
      </c>
      <c r="AH50" s="20">
        <f t="shared" si="7"/>
        <v>186553</v>
      </c>
      <c r="AI50" s="21">
        <f t="shared" si="8"/>
        <v>0</v>
      </c>
      <c r="AJ50" s="20" t="str">
        <f t="shared" si="9"/>
        <v>D</v>
      </c>
      <c r="AK50" s="21">
        <f t="shared" si="10"/>
        <v>0</v>
      </c>
      <c r="AL50" s="20" t="str">
        <f t="shared" si="11"/>
        <v>D</v>
      </c>
      <c r="AM50" s="20"/>
      <c r="AN50" s="20"/>
    </row>
    <row r="51" spans="1:40" ht="14.1" customHeight="1" x14ac:dyDescent="0.25">
      <c r="A51" s="11">
        <v>36</v>
      </c>
      <c r="B51" s="42"/>
      <c r="C51" s="40"/>
      <c r="D51" s="41"/>
      <c r="E51" s="12"/>
      <c r="F51" s="12"/>
      <c r="G51" s="12"/>
      <c r="H51" s="12"/>
      <c r="I51" s="12"/>
      <c r="J51" s="14">
        <f t="shared" si="0"/>
        <v>0</v>
      </c>
      <c r="K51" s="12"/>
      <c r="L51" s="12"/>
      <c r="M51" s="14">
        <f t="shared" si="1"/>
        <v>0</v>
      </c>
      <c r="N51" s="15" t="str">
        <f t="shared" si="2"/>
        <v>D</v>
      </c>
      <c r="O51" s="12"/>
      <c r="P51" s="12"/>
      <c r="Q51" s="12"/>
      <c r="R51" s="14">
        <f t="shared" si="3"/>
        <v>0</v>
      </c>
      <c r="S51" s="15" t="str">
        <f t="shared" si="4"/>
        <v>D</v>
      </c>
      <c r="T51" s="12"/>
      <c r="U51" s="12"/>
      <c r="V51" s="12"/>
      <c r="W51" s="34">
        <f t="shared" si="5"/>
        <v>0</v>
      </c>
      <c r="X51" s="37" t="str">
        <f t="shared" si="6"/>
        <v>C</v>
      </c>
      <c r="AH51" s="20">
        <f t="shared" si="7"/>
        <v>0</v>
      </c>
      <c r="AI51" s="21">
        <f t="shared" si="8"/>
        <v>0</v>
      </c>
      <c r="AJ51" s="20" t="str">
        <f t="shared" si="9"/>
        <v>D</v>
      </c>
      <c r="AK51" s="21">
        <f t="shared" si="10"/>
        <v>0</v>
      </c>
      <c r="AL51" s="20" t="str">
        <f t="shared" si="11"/>
        <v>D</v>
      </c>
      <c r="AM51" s="20"/>
      <c r="AN51" s="20"/>
    </row>
    <row r="52" spans="1:40" ht="15.75" thickBot="1" x14ac:dyDescent="0.3">
      <c r="R52" s="17"/>
      <c r="S52" s="16"/>
      <c r="AC52" s="7"/>
    </row>
    <row r="53" spans="1:40" ht="15.75" thickBot="1" x14ac:dyDescent="0.3">
      <c r="B53" s="35" t="s">
        <v>182</v>
      </c>
      <c r="C53" s="38" t="s">
        <v>8</v>
      </c>
      <c r="AA53" s="9" t="s">
        <v>61</v>
      </c>
      <c r="AB53" s="9"/>
      <c r="AC53" s="7"/>
    </row>
    <row r="54" spans="1:40" ht="15.75" thickBot="1" x14ac:dyDescent="0.3">
      <c r="B54" s="35" t="s">
        <v>341</v>
      </c>
      <c r="C54" s="38" t="s">
        <v>9</v>
      </c>
      <c r="N54" s="7" t="s">
        <v>10</v>
      </c>
      <c r="P54" s="9"/>
      <c r="AA54" s="9" t="s">
        <v>11</v>
      </c>
      <c r="AB54" s="9"/>
      <c r="AC54" s="7"/>
    </row>
    <row r="55" spans="1:40" ht="15.75" thickBot="1" x14ac:dyDescent="0.3">
      <c r="B55" s="35" t="s">
        <v>143</v>
      </c>
      <c r="C55" s="38"/>
      <c r="P55" s="9"/>
      <c r="AA55" s="9"/>
      <c r="AB55" s="9"/>
      <c r="AC55" s="7"/>
    </row>
    <row r="56" spans="1:40" ht="23.25" customHeight="1" x14ac:dyDescent="0.25">
      <c r="B56" s="29"/>
      <c r="C56" s="38"/>
      <c r="P56" s="9"/>
      <c r="AA56" s="9"/>
      <c r="AB56" s="9"/>
      <c r="AC56" s="7"/>
    </row>
    <row r="57" spans="1:40" x14ac:dyDescent="0.25">
      <c r="C57" s="38" t="s">
        <v>41</v>
      </c>
      <c r="N57" s="7" t="s">
        <v>43</v>
      </c>
      <c r="P57" s="9"/>
      <c r="AA57" s="9" t="s">
        <v>48</v>
      </c>
      <c r="AB57" s="9"/>
      <c r="AC57" s="7"/>
    </row>
    <row r="58" spans="1:40" x14ac:dyDescent="0.25">
      <c r="C58" s="38" t="s">
        <v>42</v>
      </c>
      <c r="N58" s="7" t="s">
        <v>44</v>
      </c>
      <c r="P58" s="9"/>
      <c r="AA58" s="9" t="s">
        <v>49</v>
      </c>
      <c r="AB58" s="9"/>
    </row>
  </sheetData>
  <mergeCells count="34">
    <mergeCell ref="AD31:AD32"/>
    <mergeCell ref="Z33:AD46"/>
    <mergeCell ref="R14:R15"/>
    <mergeCell ref="S14:S15"/>
    <mergeCell ref="T14:T15"/>
    <mergeCell ref="U14:U15"/>
    <mergeCell ref="V14:V15"/>
    <mergeCell ref="W14:X14"/>
    <mergeCell ref="Z14:AB15"/>
    <mergeCell ref="Z16:AD28"/>
    <mergeCell ref="Z31:AB32"/>
    <mergeCell ref="AC14:AC15"/>
    <mergeCell ref="AD14:AD15"/>
    <mergeCell ref="AC31:AC32"/>
    <mergeCell ref="T13:X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O13:S13"/>
    <mergeCell ref="O14:O15"/>
    <mergeCell ref="P14:P15"/>
    <mergeCell ref="Q14:Q15"/>
    <mergeCell ref="A13:A15"/>
    <mergeCell ref="B13:B15"/>
    <mergeCell ref="C13:C15"/>
    <mergeCell ref="D13:D15"/>
    <mergeCell ref="E13:N13"/>
    <mergeCell ref="N14:N15"/>
  </mergeCells>
  <conditionalFormatting sqref="M16:M51">
    <cfRule type="cellIs" dxfId="1" priority="2" operator="lessThan">
      <formula>$AD$14</formula>
    </cfRule>
  </conditionalFormatting>
  <conditionalFormatting sqref="R16:R51">
    <cfRule type="cellIs" dxfId="0" priority="1" operator="lessThan">
      <formula>$AD$31</formula>
    </cfRule>
  </conditionalFormatting>
  <pageMargins left="1.02362204724409" right="7.8740157480315001E-2" top="0.196850393700787" bottom="3.9370078740157501E-2" header="0.27559055118110198" footer="0.31496062992126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XII RPL 1</vt:lpstr>
      <vt:lpstr>XII RPL 2</vt:lpstr>
      <vt:lpstr>XII MM 1</vt:lpstr>
      <vt:lpstr>XII MM 2</vt:lpstr>
      <vt:lpstr>XII OTKP</vt:lpstr>
      <vt:lpstr>XII AKL</vt:lpstr>
      <vt:lpstr>XII BDP</vt:lpstr>
      <vt:lpstr>'XII AKL'!Print_Area</vt:lpstr>
      <vt:lpstr>'XII BDP'!Print_Area</vt:lpstr>
      <vt:lpstr>'XII MM 1'!Print_Area</vt:lpstr>
      <vt:lpstr>'XII MM 2'!Print_Area</vt:lpstr>
      <vt:lpstr>'XII OTKP'!Print_Area</vt:lpstr>
      <vt:lpstr>'XII RPL 1'!Print_Area</vt:lpstr>
      <vt:lpstr>'XII RPL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MASSOL</cp:lastModifiedBy>
  <cp:lastPrinted>2020-12-03T03:58:18Z</cp:lastPrinted>
  <dcterms:created xsi:type="dcterms:W3CDTF">2014-10-16T04:05:02Z</dcterms:created>
  <dcterms:modified xsi:type="dcterms:W3CDTF">2020-12-08T06:06:12Z</dcterms:modified>
</cp:coreProperties>
</file>