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RNAL Mei 2020\"/>
    </mc:Choice>
  </mc:AlternateContent>
  <bookViews>
    <workbookView xWindow="0" yWindow="0" windowWidth="20490" windowHeight="7620" activeTab="5"/>
  </bookViews>
  <sheets>
    <sheet name="XII RPL " sheetId="29" r:id="rId1"/>
    <sheet name="XII MM" sheetId="44" r:id="rId2"/>
    <sheet name="XII AKL" sheetId="46" r:id="rId3"/>
    <sheet name="XII OTKP 1" sheetId="45" r:id="rId4"/>
    <sheet name="XII OTKP 2" sheetId="50" r:id="rId5"/>
    <sheet name="XII BDP" sheetId="49" r:id="rId6"/>
  </sheets>
  <definedNames>
    <definedName name="_xlnm.Print_Area" localSheetId="2">'XII AKL'!$A$1:$AD$59</definedName>
    <definedName name="_xlnm.Print_Area" localSheetId="5">'XII BDP'!$A$1:$AD$57</definedName>
    <definedName name="_xlnm.Print_Area" localSheetId="1">'XII MM'!$A$1:$AD$59</definedName>
    <definedName name="_xlnm.Print_Area" localSheetId="3">'XII OTKP 1'!$A$1:$AD$59</definedName>
    <definedName name="_xlnm.Print_Area" localSheetId="4">'XII OTKP 2'!$A$1:$AD$59</definedName>
    <definedName name="_xlnm.Print_Area" localSheetId="0">'XII RPL '!$A$1:$AD$57</definedName>
  </definedNames>
  <calcPr calcId="162913"/>
</workbook>
</file>

<file path=xl/calcChain.xml><?xml version="1.0" encoding="utf-8"?>
<calcChain xmlns="http://schemas.openxmlformats.org/spreadsheetml/2006/main">
  <c r="W52" i="50" l="1"/>
  <c r="X52" i="50" s="1"/>
  <c r="R52" i="50"/>
  <c r="S52" i="50" s="1"/>
  <c r="J52" i="50"/>
  <c r="M52" i="50" s="1"/>
  <c r="N52" i="50" s="1"/>
  <c r="AH51" i="50"/>
  <c r="W51" i="50"/>
  <c r="X51" i="50" s="1"/>
  <c r="R51" i="50"/>
  <c r="AK51" i="50" s="1"/>
  <c r="J51" i="50"/>
  <c r="M51" i="50" s="1"/>
  <c r="AH50" i="50"/>
  <c r="W50" i="50"/>
  <c r="X50" i="50" s="1"/>
  <c r="R50" i="50"/>
  <c r="AK50" i="50" s="1"/>
  <c r="J50" i="50"/>
  <c r="M50" i="50" s="1"/>
  <c r="X49" i="50"/>
  <c r="W49" i="50"/>
  <c r="R49" i="50"/>
  <c r="S49" i="50" s="1"/>
  <c r="J49" i="50"/>
  <c r="M49" i="50" s="1"/>
  <c r="N49" i="50" s="1"/>
  <c r="AK48" i="50"/>
  <c r="AH48" i="50"/>
  <c r="X48" i="50"/>
  <c r="W48" i="50"/>
  <c r="R48" i="50"/>
  <c r="S48" i="50" s="1"/>
  <c r="AL48" i="50" s="1"/>
  <c r="J48" i="50"/>
  <c r="M48" i="50" s="1"/>
  <c r="AK47" i="50"/>
  <c r="AH47" i="50"/>
  <c r="X47" i="50"/>
  <c r="W47" i="50"/>
  <c r="R47" i="50"/>
  <c r="S47" i="50" s="1"/>
  <c r="AL47" i="50" s="1"/>
  <c r="J47" i="50"/>
  <c r="M47" i="50" s="1"/>
  <c r="AK46" i="50"/>
  <c r="AH46" i="50"/>
  <c r="X46" i="50"/>
  <c r="W46" i="50"/>
  <c r="R46" i="50"/>
  <c r="S46" i="50" s="1"/>
  <c r="AL46" i="50" s="1"/>
  <c r="J46" i="50"/>
  <c r="M46" i="50" s="1"/>
  <c r="AK45" i="50"/>
  <c r="AH45" i="50"/>
  <c r="X45" i="50"/>
  <c r="W45" i="50"/>
  <c r="R45" i="50"/>
  <c r="S45" i="50" s="1"/>
  <c r="AL45" i="50" s="1"/>
  <c r="J45" i="50"/>
  <c r="M45" i="50" s="1"/>
  <c r="AK44" i="50"/>
  <c r="AH44" i="50"/>
  <c r="X44" i="50"/>
  <c r="W44" i="50"/>
  <c r="R44" i="50"/>
  <c r="S44" i="50" s="1"/>
  <c r="AL44" i="50" s="1"/>
  <c r="J44" i="50"/>
  <c r="M44" i="50" s="1"/>
  <c r="AK43" i="50"/>
  <c r="AH43" i="50"/>
  <c r="X43" i="50"/>
  <c r="W43" i="50"/>
  <c r="R43" i="50"/>
  <c r="S43" i="50" s="1"/>
  <c r="AL43" i="50" s="1"/>
  <c r="J43" i="50"/>
  <c r="M43" i="50" s="1"/>
  <c r="AK42" i="50"/>
  <c r="AH42" i="50"/>
  <c r="X42" i="50"/>
  <c r="W42" i="50"/>
  <c r="R42" i="50"/>
  <c r="S42" i="50" s="1"/>
  <c r="AL42" i="50" s="1"/>
  <c r="J42" i="50"/>
  <c r="M42" i="50" s="1"/>
  <c r="AK41" i="50"/>
  <c r="AH41" i="50"/>
  <c r="X41" i="50"/>
  <c r="W41" i="50"/>
  <c r="R41" i="50"/>
  <c r="S41" i="50" s="1"/>
  <c r="AL41" i="50" s="1"/>
  <c r="J41" i="50"/>
  <c r="M41" i="50" s="1"/>
  <c r="AK40" i="50"/>
  <c r="AH40" i="50"/>
  <c r="X40" i="50"/>
  <c r="W40" i="50"/>
  <c r="R40" i="50"/>
  <c r="S40" i="50" s="1"/>
  <c r="AL40" i="50" s="1"/>
  <c r="N40" i="50"/>
  <c r="AJ40" i="50" s="1"/>
  <c r="J40" i="50"/>
  <c r="M40" i="50" s="1"/>
  <c r="AI40" i="50" s="1"/>
  <c r="AK39" i="50"/>
  <c r="AH39" i="50"/>
  <c r="X39" i="50"/>
  <c r="W39" i="50"/>
  <c r="R39" i="50"/>
  <c r="S39" i="50" s="1"/>
  <c r="AL39" i="50" s="1"/>
  <c r="N39" i="50"/>
  <c r="AJ39" i="50" s="1"/>
  <c r="J39" i="50"/>
  <c r="M39" i="50" s="1"/>
  <c r="AI39" i="50" s="1"/>
  <c r="AK38" i="50"/>
  <c r="AH38" i="50"/>
  <c r="X38" i="50"/>
  <c r="W38" i="50"/>
  <c r="R38" i="50"/>
  <c r="S38" i="50" s="1"/>
  <c r="AL38" i="50" s="1"/>
  <c r="J38" i="50"/>
  <c r="M38" i="50" s="1"/>
  <c r="AI38" i="50" s="1"/>
  <c r="AK37" i="50"/>
  <c r="AH37" i="50"/>
  <c r="X37" i="50"/>
  <c r="W37" i="50"/>
  <c r="R37" i="50"/>
  <c r="S37" i="50" s="1"/>
  <c r="AL37" i="50" s="1"/>
  <c r="J37" i="50"/>
  <c r="M37" i="50" s="1"/>
  <c r="AI37" i="50" s="1"/>
  <c r="AK36" i="50"/>
  <c r="AH36" i="50"/>
  <c r="X36" i="50"/>
  <c r="W36" i="50"/>
  <c r="R36" i="50"/>
  <c r="S36" i="50" s="1"/>
  <c r="AL36" i="50" s="1"/>
  <c r="J36" i="50"/>
  <c r="M36" i="50" s="1"/>
  <c r="AI36" i="50" s="1"/>
  <c r="AK35" i="50"/>
  <c r="AH35" i="50"/>
  <c r="X35" i="50"/>
  <c r="W35" i="50"/>
  <c r="R35" i="50"/>
  <c r="S35" i="50" s="1"/>
  <c r="AL35" i="50" s="1"/>
  <c r="J35" i="50"/>
  <c r="M35" i="50" s="1"/>
  <c r="AI35" i="50" s="1"/>
  <c r="AK34" i="50"/>
  <c r="AH34" i="50"/>
  <c r="X34" i="50"/>
  <c r="W34" i="50"/>
  <c r="R34" i="50"/>
  <c r="S34" i="50" s="1"/>
  <c r="AL34" i="50" s="1"/>
  <c r="J34" i="50"/>
  <c r="M34" i="50" s="1"/>
  <c r="AI34" i="50" s="1"/>
  <c r="AK33" i="50"/>
  <c r="AH33" i="50"/>
  <c r="X33" i="50"/>
  <c r="W33" i="50"/>
  <c r="R33" i="50"/>
  <c r="S33" i="50" s="1"/>
  <c r="AL33" i="50" s="1"/>
  <c r="J33" i="50"/>
  <c r="M33" i="50" s="1"/>
  <c r="AI33" i="50" s="1"/>
  <c r="AK32" i="50"/>
  <c r="AH32" i="50"/>
  <c r="X32" i="50"/>
  <c r="W32" i="50"/>
  <c r="R32" i="50"/>
  <c r="S32" i="50" s="1"/>
  <c r="AL32" i="50" s="1"/>
  <c r="N32" i="50"/>
  <c r="AJ32" i="50" s="1"/>
  <c r="J32" i="50"/>
  <c r="M32" i="50" s="1"/>
  <c r="AI32" i="50" s="1"/>
  <c r="AK31" i="50"/>
  <c r="AH31" i="50"/>
  <c r="X31" i="50"/>
  <c r="W31" i="50"/>
  <c r="R31" i="50"/>
  <c r="S31" i="50" s="1"/>
  <c r="AL31" i="50" s="1"/>
  <c r="N31" i="50"/>
  <c r="AJ31" i="50" s="1"/>
  <c r="J31" i="50"/>
  <c r="M31" i="50" s="1"/>
  <c r="AI31" i="50" s="1"/>
  <c r="AK30" i="50"/>
  <c r="AH30" i="50"/>
  <c r="X30" i="50"/>
  <c r="W30" i="50"/>
  <c r="R30" i="50"/>
  <c r="S30" i="50" s="1"/>
  <c r="AL30" i="50" s="1"/>
  <c r="J30" i="50"/>
  <c r="M30" i="50" s="1"/>
  <c r="AI30" i="50" s="1"/>
  <c r="AK29" i="50"/>
  <c r="AH29" i="50"/>
  <c r="X29" i="50"/>
  <c r="W29" i="50"/>
  <c r="R29" i="50"/>
  <c r="S29" i="50" s="1"/>
  <c r="AL29" i="50" s="1"/>
  <c r="J29" i="50"/>
  <c r="M29" i="50" s="1"/>
  <c r="AI29" i="50" s="1"/>
  <c r="AK28" i="50"/>
  <c r="AH28" i="50"/>
  <c r="X28" i="50"/>
  <c r="W28" i="50"/>
  <c r="R28" i="50"/>
  <c r="S28" i="50" s="1"/>
  <c r="AL28" i="50" s="1"/>
  <c r="J28" i="50"/>
  <c r="M28" i="50" s="1"/>
  <c r="AI28" i="50" s="1"/>
  <c r="AK27" i="50"/>
  <c r="AH27" i="50"/>
  <c r="X27" i="50"/>
  <c r="W27" i="50"/>
  <c r="R27" i="50"/>
  <c r="S27" i="50" s="1"/>
  <c r="AL27" i="50" s="1"/>
  <c r="J27" i="50"/>
  <c r="M27" i="50" s="1"/>
  <c r="AI27" i="50" s="1"/>
  <c r="AK26" i="50"/>
  <c r="AH26" i="50"/>
  <c r="X26" i="50"/>
  <c r="W26" i="50"/>
  <c r="R26" i="50"/>
  <c r="S26" i="50" s="1"/>
  <c r="AL26" i="50" s="1"/>
  <c r="J26" i="50"/>
  <c r="M26" i="50" s="1"/>
  <c r="AI26" i="50" s="1"/>
  <c r="AK25" i="50"/>
  <c r="AH25" i="50"/>
  <c r="X25" i="50"/>
  <c r="W25" i="50"/>
  <c r="R25" i="50"/>
  <c r="S25" i="50" s="1"/>
  <c r="AL25" i="50" s="1"/>
  <c r="J25" i="50"/>
  <c r="M25" i="50" s="1"/>
  <c r="AI25" i="50" s="1"/>
  <c r="AK24" i="50"/>
  <c r="AH24" i="50"/>
  <c r="X24" i="50"/>
  <c r="W24" i="50"/>
  <c r="R24" i="50"/>
  <c r="S24" i="50" s="1"/>
  <c r="AL24" i="50" s="1"/>
  <c r="N24" i="50"/>
  <c r="AJ24" i="50" s="1"/>
  <c r="J24" i="50"/>
  <c r="M24" i="50" s="1"/>
  <c r="AI24" i="50" s="1"/>
  <c r="AK23" i="50"/>
  <c r="AH23" i="50"/>
  <c r="X23" i="50"/>
  <c r="W23" i="50"/>
  <c r="R23" i="50"/>
  <c r="S23" i="50" s="1"/>
  <c r="AL23" i="50" s="1"/>
  <c r="N23" i="50"/>
  <c r="AJ23" i="50" s="1"/>
  <c r="J23" i="50"/>
  <c r="M23" i="50" s="1"/>
  <c r="AI23" i="50" s="1"/>
  <c r="AK22" i="50"/>
  <c r="AH22" i="50"/>
  <c r="X22" i="50"/>
  <c r="W22" i="50"/>
  <c r="R22" i="50"/>
  <c r="S22" i="50" s="1"/>
  <c r="AL22" i="50" s="1"/>
  <c r="J22" i="50"/>
  <c r="M22" i="50" s="1"/>
  <c r="AI22" i="50" s="1"/>
  <c r="AK21" i="50"/>
  <c r="AH21" i="50"/>
  <c r="X21" i="50"/>
  <c r="W21" i="50"/>
  <c r="R21" i="50"/>
  <c r="S21" i="50" s="1"/>
  <c r="AL21" i="50" s="1"/>
  <c r="J21" i="50"/>
  <c r="M21" i="50" s="1"/>
  <c r="AI21" i="50" s="1"/>
  <c r="AK20" i="50"/>
  <c r="AH20" i="50"/>
  <c r="X20" i="50"/>
  <c r="W20" i="50"/>
  <c r="R20" i="50"/>
  <c r="S20" i="50" s="1"/>
  <c r="AL20" i="50" s="1"/>
  <c r="J20" i="50"/>
  <c r="M20" i="50" s="1"/>
  <c r="AI20" i="50" s="1"/>
  <c r="AK19" i="50"/>
  <c r="AH19" i="50"/>
  <c r="X19" i="50"/>
  <c r="W19" i="50"/>
  <c r="R19" i="50"/>
  <c r="S19" i="50" s="1"/>
  <c r="AL19" i="50" s="1"/>
  <c r="J19" i="50"/>
  <c r="M19" i="50" s="1"/>
  <c r="AI19" i="50" s="1"/>
  <c r="AK18" i="50"/>
  <c r="AH18" i="50"/>
  <c r="X18" i="50"/>
  <c r="W18" i="50"/>
  <c r="R18" i="50"/>
  <c r="S18" i="50" s="1"/>
  <c r="AL18" i="50" s="1"/>
  <c r="J18" i="50"/>
  <c r="M18" i="50" s="1"/>
  <c r="AI18" i="50" s="1"/>
  <c r="AK17" i="50"/>
  <c r="AH17" i="50"/>
  <c r="X17" i="50"/>
  <c r="W17" i="50"/>
  <c r="R17" i="50"/>
  <c r="S17" i="50" s="1"/>
  <c r="AL17" i="50" s="1"/>
  <c r="J17" i="50"/>
  <c r="M17" i="50" s="1"/>
  <c r="AI17" i="50" s="1"/>
  <c r="W52" i="45"/>
  <c r="X52" i="45" s="1"/>
  <c r="R52" i="45"/>
  <c r="S52" i="45" s="1"/>
  <c r="J52" i="45"/>
  <c r="M52" i="45" s="1"/>
  <c r="N52" i="45" s="1"/>
  <c r="AH51" i="45"/>
  <c r="W51" i="45"/>
  <c r="X51" i="45" s="1"/>
  <c r="R51" i="45"/>
  <c r="AK51" i="45" s="1"/>
  <c r="J51" i="45"/>
  <c r="M51" i="45" s="1"/>
  <c r="AH50" i="45"/>
  <c r="W50" i="45"/>
  <c r="X50" i="45" s="1"/>
  <c r="R50" i="45"/>
  <c r="AK50" i="45" s="1"/>
  <c r="J50" i="45"/>
  <c r="M50" i="45" s="1"/>
  <c r="W52" i="46"/>
  <c r="X52" i="46" s="1"/>
  <c r="R52" i="46"/>
  <c r="S52" i="46" s="1"/>
  <c r="J52" i="46"/>
  <c r="M52" i="46" s="1"/>
  <c r="N52" i="46" s="1"/>
  <c r="X51" i="46"/>
  <c r="W51" i="46"/>
  <c r="R51" i="46"/>
  <c r="S51" i="46" s="1"/>
  <c r="J51" i="46"/>
  <c r="M51" i="46" s="1"/>
  <c r="N51" i="46" s="1"/>
  <c r="AH50" i="44"/>
  <c r="W50" i="44"/>
  <c r="X50" i="44" s="1"/>
  <c r="R50" i="44"/>
  <c r="AK50" i="44" s="1"/>
  <c r="J50" i="44"/>
  <c r="M50" i="44" s="1"/>
  <c r="AH49" i="44"/>
  <c r="W49" i="44"/>
  <c r="X49" i="44" s="1"/>
  <c r="R49" i="44"/>
  <c r="AK49" i="44" s="1"/>
  <c r="J49" i="44"/>
  <c r="M49" i="44" s="1"/>
  <c r="AH48" i="44"/>
  <c r="W48" i="44"/>
  <c r="X48" i="44" s="1"/>
  <c r="R48" i="44"/>
  <c r="AK48" i="44" s="1"/>
  <c r="J48" i="44"/>
  <c r="M48" i="44" s="1"/>
  <c r="AH50" i="29"/>
  <c r="W50" i="29"/>
  <c r="X50" i="29" s="1"/>
  <c r="R50" i="29"/>
  <c r="AK50" i="29" s="1"/>
  <c r="J50" i="29"/>
  <c r="M50" i="29" s="1"/>
  <c r="AH49" i="29"/>
  <c r="W49" i="29"/>
  <c r="X49" i="29" s="1"/>
  <c r="R49" i="29"/>
  <c r="AK49" i="29" s="1"/>
  <c r="J49" i="29"/>
  <c r="M49" i="29" s="1"/>
  <c r="AH48" i="29"/>
  <c r="W48" i="29"/>
  <c r="X48" i="29" s="1"/>
  <c r="R48" i="29"/>
  <c r="AK48" i="29" s="1"/>
  <c r="J48" i="29"/>
  <c r="M48" i="29" s="1"/>
  <c r="S49" i="44" l="1"/>
  <c r="AL49" i="44" s="1"/>
  <c r="N20" i="50"/>
  <c r="AJ20" i="50" s="1"/>
  <c r="N28" i="50"/>
  <c r="AJ28" i="50" s="1"/>
  <c r="N36" i="50"/>
  <c r="AJ36" i="50" s="1"/>
  <c r="N19" i="50"/>
  <c r="AJ19" i="50" s="1"/>
  <c r="N27" i="50"/>
  <c r="AJ27" i="50" s="1"/>
  <c r="N35" i="50"/>
  <c r="AJ35" i="50" s="1"/>
  <c r="N30" i="50"/>
  <c r="AJ30" i="50" s="1"/>
  <c r="N34" i="50"/>
  <c r="AJ34" i="50" s="1"/>
  <c r="N38" i="50"/>
  <c r="AJ38" i="50" s="1"/>
  <c r="N41" i="50"/>
  <c r="AJ41" i="50" s="1"/>
  <c r="AI41" i="50"/>
  <c r="AI43" i="50"/>
  <c r="N43" i="50"/>
  <c r="AJ43" i="50" s="1"/>
  <c r="AI45" i="50"/>
  <c r="N45" i="50"/>
  <c r="AJ45" i="50" s="1"/>
  <c r="AI47" i="50"/>
  <c r="N47" i="50"/>
  <c r="AJ47" i="50" s="1"/>
  <c r="N50" i="50"/>
  <c r="AJ50" i="50" s="1"/>
  <c r="AI50" i="50"/>
  <c r="N51" i="50"/>
  <c r="AJ51" i="50" s="1"/>
  <c r="AI51" i="50"/>
  <c r="N22" i="50"/>
  <c r="AJ22" i="50" s="1"/>
  <c r="N26" i="50"/>
  <c r="AJ26" i="50" s="1"/>
  <c r="N17" i="50"/>
  <c r="AJ17" i="50" s="1"/>
  <c r="N21" i="50"/>
  <c r="AJ21" i="50" s="1"/>
  <c r="N25" i="50"/>
  <c r="AJ25" i="50" s="1"/>
  <c r="N29" i="50"/>
  <c r="AJ29" i="50" s="1"/>
  <c r="N33" i="50"/>
  <c r="AJ33" i="50" s="1"/>
  <c r="N37" i="50"/>
  <c r="AJ37" i="50" s="1"/>
  <c r="N18" i="50"/>
  <c r="AJ18" i="50" s="1"/>
  <c r="AI42" i="50"/>
  <c r="N42" i="50"/>
  <c r="AJ42" i="50" s="1"/>
  <c r="AI44" i="50"/>
  <c r="N44" i="50"/>
  <c r="AJ44" i="50" s="1"/>
  <c r="AI46" i="50"/>
  <c r="N46" i="50"/>
  <c r="AJ46" i="50" s="1"/>
  <c r="N48" i="50"/>
  <c r="AJ48" i="50" s="1"/>
  <c r="AI48" i="50"/>
  <c r="S50" i="50"/>
  <c r="AL50" i="50" s="1"/>
  <c r="S51" i="50"/>
  <c r="AL51" i="50" s="1"/>
  <c r="N50" i="45"/>
  <c r="AJ50" i="45" s="1"/>
  <c r="AI50" i="45"/>
  <c r="N51" i="45"/>
  <c r="AJ51" i="45" s="1"/>
  <c r="AI51" i="45"/>
  <c r="S50" i="45"/>
  <c r="AL50" i="45" s="1"/>
  <c r="S51" i="45"/>
  <c r="AL51" i="45" s="1"/>
  <c r="S50" i="44"/>
  <c r="AL50" i="44" s="1"/>
  <c r="S48" i="44"/>
  <c r="AL48" i="44" s="1"/>
  <c r="AI48" i="44"/>
  <c r="N48" i="44"/>
  <c r="AJ48" i="44" s="1"/>
  <c r="AI49" i="44"/>
  <c r="N49" i="44"/>
  <c r="AJ49" i="44" s="1"/>
  <c r="N50" i="44"/>
  <c r="AJ50" i="44" s="1"/>
  <c r="AI50" i="44"/>
  <c r="N48" i="29"/>
  <c r="AJ48" i="29" s="1"/>
  <c r="AI48" i="29"/>
  <c r="N49" i="29"/>
  <c r="AJ49" i="29" s="1"/>
  <c r="AI49" i="29"/>
  <c r="N50" i="29"/>
  <c r="AJ50" i="29" s="1"/>
  <c r="AI50" i="29"/>
  <c r="S48" i="29"/>
  <c r="AL48" i="29" s="1"/>
  <c r="S49" i="29"/>
  <c r="AL49" i="29" s="1"/>
  <c r="S50" i="29"/>
  <c r="AL50" i="29" s="1"/>
  <c r="AH48" i="49" l="1"/>
  <c r="AH47" i="49"/>
  <c r="AH46" i="49"/>
  <c r="AH45" i="49"/>
  <c r="AH44" i="49"/>
  <c r="AH43" i="49"/>
  <c r="AH42" i="49"/>
  <c r="AH41" i="49"/>
  <c r="AH40" i="49"/>
  <c r="AH39" i="49"/>
  <c r="AH38" i="49"/>
  <c r="AH37" i="49"/>
  <c r="AH36" i="49"/>
  <c r="AH35" i="49"/>
  <c r="AH34" i="49"/>
  <c r="AH33" i="49"/>
  <c r="AH32" i="49"/>
  <c r="AH31" i="49"/>
  <c r="AH30" i="49"/>
  <c r="AH29" i="49"/>
  <c r="AH28" i="49"/>
  <c r="AH27" i="49"/>
  <c r="AH26" i="49"/>
  <c r="AH25" i="49"/>
  <c r="AH24" i="49"/>
  <c r="AH23" i="49"/>
  <c r="AH22" i="49"/>
  <c r="AH21" i="49"/>
  <c r="AH20" i="49"/>
  <c r="AH19" i="49"/>
  <c r="AH18" i="49"/>
  <c r="AH17" i="49"/>
  <c r="AH48" i="46"/>
  <c r="AH47" i="46"/>
  <c r="AH46" i="46"/>
  <c r="AH45" i="46"/>
  <c r="AH44" i="46"/>
  <c r="AH43" i="46"/>
  <c r="AH42" i="46"/>
  <c r="AH41" i="46"/>
  <c r="AH40" i="46"/>
  <c r="AH39" i="46"/>
  <c r="AH38" i="46"/>
  <c r="AH37" i="46"/>
  <c r="AH36" i="46"/>
  <c r="AH35" i="46"/>
  <c r="AH34" i="46"/>
  <c r="AH33" i="46"/>
  <c r="AH32" i="46"/>
  <c r="AH31" i="46"/>
  <c r="AH30" i="46"/>
  <c r="AH29" i="46"/>
  <c r="AH28" i="46"/>
  <c r="AH27" i="46"/>
  <c r="AH26" i="46"/>
  <c r="AH25" i="46"/>
  <c r="AH24" i="46"/>
  <c r="AH23" i="46"/>
  <c r="AH22" i="46"/>
  <c r="AH21" i="46"/>
  <c r="AH20" i="46"/>
  <c r="AH19" i="46"/>
  <c r="AH18" i="46"/>
  <c r="AH17" i="46"/>
  <c r="AH48" i="45"/>
  <c r="AH47" i="45"/>
  <c r="AH46" i="45"/>
  <c r="AH45" i="45"/>
  <c r="AH44" i="45"/>
  <c r="AH43" i="45"/>
  <c r="AH42" i="45"/>
  <c r="AH41" i="45"/>
  <c r="AH40" i="45"/>
  <c r="AH39" i="45"/>
  <c r="AH38" i="45"/>
  <c r="AH37" i="45"/>
  <c r="AH36" i="45"/>
  <c r="AH35" i="45"/>
  <c r="AH34" i="45"/>
  <c r="AH33" i="45"/>
  <c r="AH32" i="45"/>
  <c r="AH31" i="45"/>
  <c r="AH30" i="45"/>
  <c r="AH29" i="45"/>
  <c r="AH28" i="45"/>
  <c r="AH27" i="45"/>
  <c r="AH26" i="45"/>
  <c r="AH25" i="45"/>
  <c r="AH24" i="45"/>
  <c r="AH23" i="45"/>
  <c r="AH22" i="45"/>
  <c r="AH21" i="45"/>
  <c r="AH20" i="45"/>
  <c r="AH19" i="45"/>
  <c r="AH18" i="45"/>
  <c r="AH17" i="45"/>
  <c r="AH51" i="44"/>
  <c r="AH47" i="44"/>
  <c r="AH46" i="44"/>
  <c r="AH45" i="44"/>
  <c r="AH44" i="44"/>
  <c r="AH43" i="44"/>
  <c r="AH42" i="44"/>
  <c r="AH41" i="44"/>
  <c r="AH40" i="44"/>
  <c r="AH39" i="44"/>
  <c r="AH38" i="44"/>
  <c r="AH37" i="44"/>
  <c r="AH36" i="44"/>
  <c r="AH35" i="44"/>
  <c r="AH34" i="44"/>
  <c r="AH33" i="44"/>
  <c r="AH32" i="44"/>
  <c r="AH31" i="44"/>
  <c r="AH30" i="44"/>
  <c r="AH29" i="44"/>
  <c r="AH28" i="44"/>
  <c r="AH27" i="44"/>
  <c r="AH26" i="44"/>
  <c r="AH25" i="44"/>
  <c r="AH24" i="44"/>
  <c r="AH23" i="44"/>
  <c r="AH22" i="44"/>
  <c r="AH21" i="44"/>
  <c r="AH20" i="44"/>
  <c r="AH19" i="44"/>
  <c r="AH18" i="44"/>
  <c r="AH17" i="44"/>
  <c r="W50" i="49" l="1"/>
  <c r="X50" i="49" s="1"/>
  <c r="R50" i="49"/>
  <c r="J50" i="49"/>
  <c r="M50" i="49" s="1"/>
  <c r="W49" i="49"/>
  <c r="X49" i="49" s="1"/>
  <c r="R49" i="49"/>
  <c r="J49" i="49"/>
  <c r="M49" i="49" s="1"/>
  <c r="W48" i="49"/>
  <c r="X48" i="49" s="1"/>
  <c r="R48" i="49"/>
  <c r="AK48" i="49" s="1"/>
  <c r="J48" i="49"/>
  <c r="M48" i="49" s="1"/>
  <c r="AI48" i="49" s="1"/>
  <c r="W47" i="49"/>
  <c r="X47" i="49" s="1"/>
  <c r="R47" i="49"/>
  <c r="AK47" i="49" s="1"/>
  <c r="J47" i="49"/>
  <c r="M47" i="49" s="1"/>
  <c r="AI47" i="49" s="1"/>
  <c r="W46" i="49"/>
  <c r="X46" i="49" s="1"/>
  <c r="R46" i="49"/>
  <c r="AK46" i="49" s="1"/>
  <c r="J46" i="49"/>
  <c r="M46" i="49" s="1"/>
  <c r="AI46" i="49" s="1"/>
  <c r="X45" i="49"/>
  <c r="W45" i="49"/>
  <c r="R45" i="49"/>
  <c r="AK45" i="49" s="1"/>
  <c r="J45" i="49"/>
  <c r="M45" i="49" s="1"/>
  <c r="AI45" i="49" s="1"/>
  <c r="W44" i="49"/>
  <c r="X44" i="49" s="1"/>
  <c r="R44" i="49"/>
  <c r="AK44" i="49" s="1"/>
  <c r="J44" i="49"/>
  <c r="M44" i="49" s="1"/>
  <c r="AI44" i="49" s="1"/>
  <c r="W43" i="49"/>
  <c r="X43" i="49" s="1"/>
  <c r="R43" i="49"/>
  <c r="AK43" i="49" s="1"/>
  <c r="J43" i="49"/>
  <c r="M43" i="49" s="1"/>
  <c r="AI43" i="49" s="1"/>
  <c r="W42" i="49"/>
  <c r="X42" i="49" s="1"/>
  <c r="R42" i="49"/>
  <c r="AK42" i="49" s="1"/>
  <c r="J42" i="49"/>
  <c r="M42" i="49" s="1"/>
  <c r="AI42" i="49" s="1"/>
  <c r="W41" i="49"/>
  <c r="X41" i="49" s="1"/>
  <c r="R41" i="49"/>
  <c r="J41" i="49"/>
  <c r="M41" i="49" s="1"/>
  <c r="AI41" i="49" s="1"/>
  <c r="W40" i="49"/>
  <c r="X40" i="49" s="1"/>
  <c r="R40" i="49"/>
  <c r="AK40" i="49" s="1"/>
  <c r="J40" i="49"/>
  <c r="M40" i="49" s="1"/>
  <c r="AI40" i="49" s="1"/>
  <c r="W39" i="49"/>
  <c r="X39" i="49" s="1"/>
  <c r="R39" i="49"/>
  <c r="AK39" i="49" s="1"/>
  <c r="J39" i="49"/>
  <c r="M39" i="49" s="1"/>
  <c r="AI39" i="49" s="1"/>
  <c r="W38" i="49"/>
  <c r="X38" i="49" s="1"/>
  <c r="R38" i="49"/>
  <c r="AK38" i="49" s="1"/>
  <c r="J38" i="49"/>
  <c r="M38" i="49" s="1"/>
  <c r="AI38" i="49" s="1"/>
  <c r="W37" i="49"/>
  <c r="X37" i="49" s="1"/>
  <c r="R37" i="49"/>
  <c r="AK37" i="49" s="1"/>
  <c r="J37" i="49"/>
  <c r="M37" i="49" s="1"/>
  <c r="AI37" i="49" s="1"/>
  <c r="W36" i="49"/>
  <c r="X36" i="49" s="1"/>
  <c r="R36" i="49"/>
  <c r="AK36" i="49" s="1"/>
  <c r="J36" i="49"/>
  <c r="M36" i="49" s="1"/>
  <c r="AI36" i="49" s="1"/>
  <c r="W35" i="49"/>
  <c r="X35" i="49" s="1"/>
  <c r="R35" i="49"/>
  <c r="AK35" i="49" s="1"/>
  <c r="J35" i="49"/>
  <c r="M35" i="49" s="1"/>
  <c r="AI35" i="49" s="1"/>
  <c r="W34" i="49"/>
  <c r="X34" i="49" s="1"/>
  <c r="R34" i="49"/>
  <c r="AK34" i="49" s="1"/>
  <c r="J34" i="49"/>
  <c r="M34" i="49" s="1"/>
  <c r="AI34" i="49" s="1"/>
  <c r="W33" i="49"/>
  <c r="X33" i="49" s="1"/>
  <c r="R33" i="49"/>
  <c r="AK33" i="49" s="1"/>
  <c r="J33" i="49"/>
  <c r="M33" i="49" s="1"/>
  <c r="AI33" i="49" s="1"/>
  <c r="W32" i="49"/>
  <c r="X32" i="49" s="1"/>
  <c r="R32" i="49"/>
  <c r="AK32" i="49" s="1"/>
  <c r="J32" i="49"/>
  <c r="M32" i="49" s="1"/>
  <c r="AI32" i="49" s="1"/>
  <c r="W31" i="49"/>
  <c r="X31" i="49" s="1"/>
  <c r="R31" i="49"/>
  <c r="AK31" i="49" s="1"/>
  <c r="J31" i="49"/>
  <c r="M31" i="49" s="1"/>
  <c r="AI31" i="49" s="1"/>
  <c r="W30" i="49"/>
  <c r="X30" i="49" s="1"/>
  <c r="R30" i="49"/>
  <c r="AK30" i="49" s="1"/>
  <c r="J30" i="49"/>
  <c r="M30" i="49" s="1"/>
  <c r="AI30" i="49" s="1"/>
  <c r="W29" i="49"/>
  <c r="X29" i="49" s="1"/>
  <c r="R29" i="49"/>
  <c r="AK29" i="49" s="1"/>
  <c r="J29" i="49"/>
  <c r="M29" i="49" s="1"/>
  <c r="AI29" i="49" s="1"/>
  <c r="W28" i="49"/>
  <c r="X28" i="49" s="1"/>
  <c r="R28" i="49"/>
  <c r="AK28" i="49" s="1"/>
  <c r="J28" i="49"/>
  <c r="M28" i="49" s="1"/>
  <c r="AI28" i="49" s="1"/>
  <c r="W27" i="49"/>
  <c r="X27" i="49" s="1"/>
  <c r="R27" i="49"/>
  <c r="AK27" i="49" s="1"/>
  <c r="J27" i="49"/>
  <c r="M27" i="49" s="1"/>
  <c r="AI27" i="49" s="1"/>
  <c r="W26" i="49"/>
  <c r="X26" i="49" s="1"/>
  <c r="R26" i="49"/>
  <c r="AK26" i="49" s="1"/>
  <c r="J26" i="49"/>
  <c r="M26" i="49" s="1"/>
  <c r="AI26" i="49" s="1"/>
  <c r="W25" i="49"/>
  <c r="X25" i="49" s="1"/>
  <c r="R25" i="49"/>
  <c r="AK25" i="49" s="1"/>
  <c r="J25" i="49"/>
  <c r="M25" i="49" s="1"/>
  <c r="AI25" i="49" s="1"/>
  <c r="W24" i="49"/>
  <c r="X24" i="49" s="1"/>
  <c r="R24" i="49"/>
  <c r="AK24" i="49" s="1"/>
  <c r="J24" i="49"/>
  <c r="M24" i="49" s="1"/>
  <c r="AI24" i="49" s="1"/>
  <c r="W23" i="49"/>
  <c r="X23" i="49" s="1"/>
  <c r="R23" i="49"/>
  <c r="AK23" i="49" s="1"/>
  <c r="J23" i="49"/>
  <c r="M23" i="49" s="1"/>
  <c r="AI23" i="49" s="1"/>
  <c r="W22" i="49"/>
  <c r="X22" i="49" s="1"/>
  <c r="R22" i="49"/>
  <c r="AK22" i="49" s="1"/>
  <c r="J22" i="49"/>
  <c r="M22" i="49" s="1"/>
  <c r="AI22" i="49" s="1"/>
  <c r="W21" i="49"/>
  <c r="X21" i="49" s="1"/>
  <c r="R21" i="49"/>
  <c r="AK21" i="49" s="1"/>
  <c r="J21" i="49"/>
  <c r="M21" i="49" s="1"/>
  <c r="AI21" i="49" s="1"/>
  <c r="W20" i="49"/>
  <c r="X20" i="49" s="1"/>
  <c r="R20" i="49"/>
  <c r="AK20" i="49" s="1"/>
  <c r="J20" i="49"/>
  <c r="M20" i="49" s="1"/>
  <c r="AI20" i="49" s="1"/>
  <c r="W19" i="49"/>
  <c r="X19" i="49" s="1"/>
  <c r="R19" i="49"/>
  <c r="AK19" i="49" s="1"/>
  <c r="J19" i="49"/>
  <c r="M19" i="49" s="1"/>
  <c r="AI19" i="49" s="1"/>
  <c r="W18" i="49"/>
  <c r="X18" i="49" s="1"/>
  <c r="R18" i="49"/>
  <c r="AK18" i="49" s="1"/>
  <c r="J18" i="49"/>
  <c r="M18" i="49" s="1"/>
  <c r="AI18" i="49" s="1"/>
  <c r="W17" i="49"/>
  <c r="X17" i="49" s="1"/>
  <c r="R17" i="49"/>
  <c r="AK17" i="49" s="1"/>
  <c r="J17" i="49"/>
  <c r="M17" i="49" s="1"/>
  <c r="AI17" i="49" s="1"/>
  <c r="W50" i="46"/>
  <c r="X50" i="46" s="1"/>
  <c r="R50" i="46"/>
  <c r="J50" i="46"/>
  <c r="M50" i="46" s="1"/>
  <c r="W49" i="46"/>
  <c r="X49" i="46" s="1"/>
  <c r="R49" i="46"/>
  <c r="J49" i="46"/>
  <c r="M49" i="46" s="1"/>
  <c r="W48" i="46"/>
  <c r="X48" i="46" s="1"/>
  <c r="R48" i="46"/>
  <c r="AK48" i="46" s="1"/>
  <c r="J48" i="46"/>
  <c r="M48" i="46" s="1"/>
  <c r="AI48" i="46" s="1"/>
  <c r="W47" i="46"/>
  <c r="X47" i="46" s="1"/>
  <c r="R47" i="46"/>
  <c r="AK47" i="46" s="1"/>
  <c r="J47" i="46"/>
  <c r="M47" i="46" s="1"/>
  <c r="AI47" i="46" s="1"/>
  <c r="W46" i="46"/>
  <c r="X46" i="46" s="1"/>
  <c r="R46" i="46"/>
  <c r="AK46" i="46" s="1"/>
  <c r="J46" i="46"/>
  <c r="M46" i="46" s="1"/>
  <c r="AI46" i="46" s="1"/>
  <c r="W45" i="46"/>
  <c r="X45" i="46" s="1"/>
  <c r="R45" i="46"/>
  <c r="AK45" i="46" s="1"/>
  <c r="J45" i="46"/>
  <c r="M45" i="46" s="1"/>
  <c r="AI45" i="46" s="1"/>
  <c r="W44" i="46"/>
  <c r="X44" i="46" s="1"/>
  <c r="R44" i="46"/>
  <c r="AK44" i="46" s="1"/>
  <c r="J44" i="46"/>
  <c r="M44" i="46" s="1"/>
  <c r="AI44" i="46" s="1"/>
  <c r="W43" i="46"/>
  <c r="X43" i="46" s="1"/>
  <c r="R43" i="46"/>
  <c r="AK43" i="46" s="1"/>
  <c r="J43" i="46"/>
  <c r="M43" i="46" s="1"/>
  <c r="AI43" i="46" s="1"/>
  <c r="W42" i="46"/>
  <c r="X42" i="46" s="1"/>
  <c r="R42" i="46"/>
  <c r="AK42" i="46" s="1"/>
  <c r="J42" i="46"/>
  <c r="M42" i="46" s="1"/>
  <c r="AI42" i="46" s="1"/>
  <c r="W41" i="46"/>
  <c r="X41" i="46" s="1"/>
  <c r="R41" i="46"/>
  <c r="AK41" i="46" s="1"/>
  <c r="J41" i="46"/>
  <c r="M41" i="46" s="1"/>
  <c r="AI41" i="46" s="1"/>
  <c r="W40" i="46"/>
  <c r="X40" i="46" s="1"/>
  <c r="R40" i="46"/>
  <c r="AK40" i="46" s="1"/>
  <c r="J40" i="46"/>
  <c r="M40" i="46" s="1"/>
  <c r="AI40" i="46" s="1"/>
  <c r="W39" i="46"/>
  <c r="X39" i="46" s="1"/>
  <c r="R39" i="46"/>
  <c r="AK39" i="46" s="1"/>
  <c r="J39" i="46"/>
  <c r="M39" i="46" s="1"/>
  <c r="AI39" i="46" s="1"/>
  <c r="W38" i="46"/>
  <c r="X38" i="46" s="1"/>
  <c r="R38" i="46"/>
  <c r="AK38" i="46" s="1"/>
  <c r="J38" i="46"/>
  <c r="M38" i="46" s="1"/>
  <c r="AI38" i="46" s="1"/>
  <c r="W37" i="46"/>
  <c r="X37" i="46" s="1"/>
  <c r="R37" i="46"/>
  <c r="AK37" i="46" s="1"/>
  <c r="J37" i="46"/>
  <c r="M37" i="46" s="1"/>
  <c r="W36" i="46"/>
  <c r="X36" i="46" s="1"/>
  <c r="R36" i="46"/>
  <c r="AK36" i="46" s="1"/>
  <c r="J36" i="46"/>
  <c r="M36" i="46" s="1"/>
  <c r="AI36" i="46" s="1"/>
  <c r="W35" i="46"/>
  <c r="X35" i="46" s="1"/>
  <c r="R35" i="46"/>
  <c r="AK35" i="46" s="1"/>
  <c r="J35" i="46"/>
  <c r="M35" i="46" s="1"/>
  <c r="AI35" i="46" s="1"/>
  <c r="W34" i="46"/>
  <c r="X34" i="46" s="1"/>
  <c r="R34" i="46"/>
  <c r="AK34" i="46" s="1"/>
  <c r="J34" i="46"/>
  <c r="M34" i="46" s="1"/>
  <c r="AI34" i="46" s="1"/>
  <c r="W33" i="46"/>
  <c r="X33" i="46" s="1"/>
  <c r="R33" i="46"/>
  <c r="AK33" i="46" s="1"/>
  <c r="J33" i="46"/>
  <c r="M33" i="46" s="1"/>
  <c r="W32" i="46"/>
  <c r="X32" i="46" s="1"/>
  <c r="R32" i="46"/>
  <c r="AK32" i="46" s="1"/>
  <c r="J32" i="46"/>
  <c r="M32" i="46" s="1"/>
  <c r="AI32" i="46" s="1"/>
  <c r="W31" i="46"/>
  <c r="X31" i="46" s="1"/>
  <c r="R31" i="46"/>
  <c r="AK31" i="46" s="1"/>
  <c r="J31" i="46"/>
  <c r="M31" i="46" s="1"/>
  <c r="AI31" i="46" s="1"/>
  <c r="W30" i="46"/>
  <c r="X30" i="46" s="1"/>
  <c r="R30" i="46"/>
  <c r="AK30" i="46" s="1"/>
  <c r="J30" i="46"/>
  <c r="M30" i="46" s="1"/>
  <c r="AI30" i="46" s="1"/>
  <c r="W29" i="46"/>
  <c r="X29" i="46" s="1"/>
  <c r="R29" i="46"/>
  <c r="AK29" i="46" s="1"/>
  <c r="J29" i="46"/>
  <c r="M29" i="46" s="1"/>
  <c r="W28" i="46"/>
  <c r="X28" i="46" s="1"/>
  <c r="R28" i="46"/>
  <c r="AK28" i="46" s="1"/>
  <c r="J28" i="46"/>
  <c r="M28" i="46" s="1"/>
  <c r="AI28" i="46" s="1"/>
  <c r="W27" i="46"/>
  <c r="X27" i="46" s="1"/>
  <c r="R27" i="46"/>
  <c r="AK27" i="46" s="1"/>
  <c r="J27" i="46"/>
  <c r="M27" i="46" s="1"/>
  <c r="AI27" i="46" s="1"/>
  <c r="W26" i="46"/>
  <c r="X26" i="46" s="1"/>
  <c r="R26" i="46"/>
  <c r="AK26" i="46" s="1"/>
  <c r="J26" i="46"/>
  <c r="M26" i="46" s="1"/>
  <c r="AI26" i="46" s="1"/>
  <c r="W25" i="46"/>
  <c r="X25" i="46" s="1"/>
  <c r="R25" i="46"/>
  <c r="AK25" i="46" s="1"/>
  <c r="J25" i="46"/>
  <c r="M25" i="46" s="1"/>
  <c r="W24" i="46"/>
  <c r="X24" i="46" s="1"/>
  <c r="R24" i="46"/>
  <c r="AK24" i="46" s="1"/>
  <c r="J24" i="46"/>
  <c r="M24" i="46" s="1"/>
  <c r="AI24" i="46" s="1"/>
  <c r="W23" i="46"/>
  <c r="X23" i="46" s="1"/>
  <c r="R23" i="46"/>
  <c r="AK23" i="46" s="1"/>
  <c r="J23" i="46"/>
  <c r="M23" i="46" s="1"/>
  <c r="AI23" i="46" s="1"/>
  <c r="W22" i="46"/>
  <c r="X22" i="46" s="1"/>
  <c r="R22" i="46"/>
  <c r="J22" i="46"/>
  <c r="M22" i="46" s="1"/>
  <c r="AI22" i="46" s="1"/>
  <c r="W21" i="46"/>
  <c r="X21" i="46" s="1"/>
  <c r="R21" i="46"/>
  <c r="AK21" i="46" s="1"/>
  <c r="J21" i="46"/>
  <c r="M21" i="46" s="1"/>
  <c r="AI21" i="46" s="1"/>
  <c r="W20" i="46"/>
  <c r="X20" i="46" s="1"/>
  <c r="R20" i="46"/>
  <c r="AK20" i="46" s="1"/>
  <c r="J20" i="46"/>
  <c r="M20" i="46" s="1"/>
  <c r="AI20" i="46" s="1"/>
  <c r="W19" i="46"/>
  <c r="X19" i="46" s="1"/>
  <c r="R19" i="46"/>
  <c r="AK19" i="46" s="1"/>
  <c r="J19" i="46"/>
  <c r="M19" i="46" s="1"/>
  <c r="AI19" i="46" s="1"/>
  <c r="W18" i="46"/>
  <c r="X18" i="46" s="1"/>
  <c r="R18" i="46"/>
  <c r="AK18" i="46" s="1"/>
  <c r="J18" i="46"/>
  <c r="M18" i="46" s="1"/>
  <c r="AI18" i="46" s="1"/>
  <c r="W17" i="46"/>
  <c r="X17" i="46" s="1"/>
  <c r="R17" i="46"/>
  <c r="AK17" i="46" s="1"/>
  <c r="J17" i="46"/>
  <c r="M17" i="46" s="1"/>
  <c r="AI17" i="46" s="1"/>
  <c r="W49" i="45"/>
  <c r="X49" i="45" s="1"/>
  <c r="R49" i="45"/>
  <c r="J49" i="45"/>
  <c r="M49" i="45" s="1"/>
  <c r="W48" i="45"/>
  <c r="X48" i="45" s="1"/>
  <c r="R48" i="45"/>
  <c r="AK48" i="45" s="1"/>
  <c r="J48" i="45"/>
  <c r="M48" i="45" s="1"/>
  <c r="AI48" i="45" s="1"/>
  <c r="W47" i="45"/>
  <c r="X47" i="45" s="1"/>
  <c r="R47" i="45"/>
  <c r="AK47" i="45" s="1"/>
  <c r="J47" i="45"/>
  <c r="M47" i="45" s="1"/>
  <c r="AI47" i="45" s="1"/>
  <c r="W46" i="45"/>
  <c r="X46" i="45" s="1"/>
  <c r="R46" i="45"/>
  <c r="AK46" i="45" s="1"/>
  <c r="J46" i="45"/>
  <c r="M46" i="45" s="1"/>
  <c r="AI46" i="45" s="1"/>
  <c r="W45" i="45"/>
  <c r="X45" i="45" s="1"/>
  <c r="R45" i="45"/>
  <c r="AK45" i="45" s="1"/>
  <c r="J45" i="45"/>
  <c r="M45" i="45" s="1"/>
  <c r="AI45" i="45" s="1"/>
  <c r="W44" i="45"/>
  <c r="X44" i="45" s="1"/>
  <c r="R44" i="45"/>
  <c r="AK44" i="45" s="1"/>
  <c r="J44" i="45"/>
  <c r="M44" i="45" s="1"/>
  <c r="AI44" i="45" s="1"/>
  <c r="W43" i="45"/>
  <c r="X43" i="45" s="1"/>
  <c r="R43" i="45"/>
  <c r="AK43" i="45" s="1"/>
  <c r="J43" i="45"/>
  <c r="M43" i="45" s="1"/>
  <c r="AI43" i="45" s="1"/>
  <c r="W42" i="45"/>
  <c r="X42" i="45" s="1"/>
  <c r="R42" i="45"/>
  <c r="AK42" i="45" s="1"/>
  <c r="J42" i="45"/>
  <c r="M42" i="45" s="1"/>
  <c r="AI42" i="45" s="1"/>
  <c r="W41" i="45"/>
  <c r="X41" i="45" s="1"/>
  <c r="R41" i="45"/>
  <c r="AK41" i="45" s="1"/>
  <c r="J41" i="45"/>
  <c r="M41" i="45" s="1"/>
  <c r="AI41" i="45" s="1"/>
  <c r="W40" i="45"/>
  <c r="X40" i="45" s="1"/>
  <c r="R40" i="45"/>
  <c r="AK40" i="45" s="1"/>
  <c r="J40" i="45"/>
  <c r="M40" i="45" s="1"/>
  <c r="AI40" i="45" s="1"/>
  <c r="W39" i="45"/>
  <c r="X39" i="45" s="1"/>
  <c r="R39" i="45"/>
  <c r="AK39" i="45" s="1"/>
  <c r="J39" i="45"/>
  <c r="M39" i="45" s="1"/>
  <c r="AI39" i="45" s="1"/>
  <c r="W38" i="45"/>
  <c r="X38" i="45" s="1"/>
  <c r="R38" i="45"/>
  <c r="AK38" i="45" s="1"/>
  <c r="J38" i="45"/>
  <c r="M38" i="45" s="1"/>
  <c r="AI38" i="45" s="1"/>
  <c r="W37" i="45"/>
  <c r="X37" i="45" s="1"/>
  <c r="R37" i="45"/>
  <c r="AK37" i="45" s="1"/>
  <c r="J37" i="45"/>
  <c r="M37" i="45" s="1"/>
  <c r="AI37" i="45" s="1"/>
  <c r="W36" i="45"/>
  <c r="X36" i="45" s="1"/>
  <c r="R36" i="45"/>
  <c r="AK36" i="45" s="1"/>
  <c r="J36" i="45"/>
  <c r="M36" i="45" s="1"/>
  <c r="AI36" i="45" s="1"/>
  <c r="W35" i="45"/>
  <c r="X35" i="45" s="1"/>
  <c r="R35" i="45"/>
  <c r="AK35" i="45" s="1"/>
  <c r="J35" i="45"/>
  <c r="M35" i="45" s="1"/>
  <c r="AI35" i="45" s="1"/>
  <c r="W34" i="45"/>
  <c r="X34" i="45" s="1"/>
  <c r="R34" i="45"/>
  <c r="AK34" i="45" s="1"/>
  <c r="J34" i="45"/>
  <c r="M34" i="45" s="1"/>
  <c r="AI34" i="45" s="1"/>
  <c r="W33" i="45"/>
  <c r="X33" i="45" s="1"/>
  <c r="R33" i="45"/>
  <c r="AK33" i="45" s="1"/>
  <c r="J33" i="45"/>
  <c r="M33" i="45" s="1"/>
  <c r="AI33" i="45" s="1"/>
  <c r="W32" i="45"/>
  <c r="X32" i="45" s="1"/>
  <c r="R32" i="45"/>
  <c r="AK32" i="45" s="1"/>
  <c r="J32" i="45"/>
  <c r="M32" i="45" s="1"/>
  <c r="AI32" i="45" s="1"/>
  <c r="W31" i="45"/>
  <c r="X31" i="45" s="1"/>
  <c r="R31" i="45"/>
  <c r="AK31" i="45" s="1"/>
  <c r="J31" i="45"/>
  <c r="M31" i="45" s="1"/>
  <c r="AI31" i="45" s="1"/>
  <c r="W30" i="45"/>
  <c r="X30" i="45" s="1"/>
  <c r="R30" i="45"/>
  <c r="AK30" i="45" s="1"/>
  <c r="J30" i="45"/>
  <c r="M30" i="45" s="1"/>
  <c r="AI30" i="45" s="1"/>
  <c r="W29" i="45"/>
  <c r="X29" i="45" s="1"/>
  <c r="R29" i="45"/>
  <c r="AK29" i="45" s="1"/>
  <c r="J29" i="45"/>
  <c r="M29" i="45" s="1"/>
  <c r="AI29" i="45" s="1"/>
  <c r="W28" i="45"/>
  <c r="X28" i="45" s="1"/>
  <c r="R28" i="45"/>
  <c r="AK28" i="45" s="1"/>
  <c r="J28" i="45"/>
  <c r="M28" i="45" s="1"/>
  <c r="AI28" i="45" s="1"/>
  <c r="W27" i="45"/>
  <c r="X27" i="45" s="1"/>
  <c r="R27" i="45"/>
  <c r="AK27" i="45" s="1"/>
  <c r="J27" i="45"/>
  <c r="M27" i="45" s="1"/>
  <c r="AI27" i="45" s="1"/>
  <c r="W26" i="45"/>
  <c r="X26" i="45" s="1"/>
  <c r="R26" i="45"/>
  <c r="AK26" i="45" s="1"/>
  <c r="J26" i="45"/>
  <c r="M26" i="45" s="1"/>
  <c r="AI26" i="45" s="1"/>
  <c r="W25" i="45"/>
  <c r="X25" i="45" s="1"/>
  <c r="R25" i="45"/>
  <c r="AK25" i="45" s="1"/>
  <c r="J25" i="45"/>
  <c r="M25" i="45" s="1"/>
  <c r="AI25" i="45" s="1"/>
  <c r="W24" i="45"/>
  <c r="X24" i="45" s="1"/>
  <c r="R24" i="45"/>
  <c r="AK24" i="45" s="1"/>
  <c r="J24" i="45"/>
  <c r="M24" i="45" s="1"/>
  <c r="AI24" i="45" s="1"/>
  <c r="W23" i="45"/>
  <c r="X23" i="45" s="1"/>
  <c r="R23" i="45"/>
  <c r="AK23" i="45" s="1"/>
  <c r="J23" i="45"/>
  <c r="M23" i="45" s="1"/>
  <c r="AI23" i="45" s="1"/>
  <c r="W22" i="45"/>
  <c r="X22" i="45" s="1"/>
  <c r="R22" i="45"/>
  <c r="AK22" i="45" s="1"/>
  <c r="J22" i="45"/>
  <c r="M22" i="45" s="1"/>
  <c r="AI22" i="45" s="1"/>
  <c r="W21" i="45"/>
  <c r="X21" i="45" s="1"/>
  <c r="R21" i="45"/>
  <c r="AK21" i="45" s="1"/>
  <c r="J21" i="45"/>
  <c r="M21" i="45" s="1"/>
  <c r="AI21" i="45" s="1"/>
  <c r="W20" i="45"/>
  <c r="X20" i="45" s="1"/>
  <c r="R20" i="45"/>
  <c r="AK20" i="45" s="1"/>
  <c r="J20" i="45"/>
  <c r="M20" i="45" s="1"/>
  <c r="AI20" i="45" s="1"/>
  <c r="W19" i="45"/>
  <c r="X19" i="45" s="1"/>
  <c r="R19" i="45"/>
  <c r="AK19" i="45" s="1"/>
  <c r="J19" i="45"/>
  <c r="M19" i="45" s="1"/>
  <c r="AI19" i="45" s="1"/>
  <c r="W18" i="45"/>
  <c r="X18" i="45" s="1"/>
  <c r="R18" i="45"/>
  <c r="AK18" i="45" s="1"/>
  <c r="J18" i="45"/>
  <c r="M18" i="45" s="1"/>
  <c r="AI18" i="45" s="1"/>
  <c r="W17" i="45"/>
  <c r="X17" i="45" s="1"/>
  <c r="R17" i="45"/>
  <c r="AK17" i="45" s="1"/>
  <c r="J17" i="45"/>
  <c r="M17" i="45" s="1"/>
  <c r="AI17" i="45" s="1"/>
  <c r="W52" i="44"/>
  <c r="X52" i="44" s="1"/>
  <c r="R52" i="44"/>
  <c r="J52" i="44"/>
  <c r="M52" i="44" s="1"/>
  <c r="W51" i="44"/>
  <c r="X51" i="44" s="1"/>
  <c r="R51" i="44"/>
  <c r="AK51" i="44" s="1"/>
  <c r="J51" i="44"/>
  <c r="M51" i="44" s="1"/>
  <c r="AI51" i="44" s="1"/>
  <c r="W47" i="44"/>
  <c r="X47" i="44" s="1"/>
  <c r="R47" i="44"/>
  <c r="AK47" i="44" s="1"/>
  <c r="J47" i="44"/>
  <c r="M47" i="44" s="1"/>
  <c r="AI47" i="44" s="1"/>
  <c r="W46" i="44"/>
  <c r="X46" i="44" s="1"/>
  <c r="R46" i="44"/>
  <c r="AK46" i="44" s="1"/>
  <c r="J46" i="44"/>
  <c r="M46" i="44" s="1"/>
  <c r="AI46" i="44" s="1"/>
  <c r="W45" i="44"/>
  <c r="X45" i="44" s="1"/>
  <c r="R45" i="44"/>
  <c r="AK45" i="44" s="1"/>
  <c r="J45" i="44"/>
  <c r="M45" i="44" s="1"/>
  <c r="AI45" i="44" s="1"/>
  <c r="W44" i="44"/>
  <c r="X44" i="44" s="1"/>
  <c r="R44" i="44"/>
  <c r="AK44" i="44" s="1"/>
  <c r="J44" i="44"/>
  <c r="M44" i="44" s="1"/>
  <c r="AI44" i="44" s="1"/>
  <c r="W43" i="44"/>
  <c r="X43" i="44" s="1"/>
  <c r="R43" i="44"/>
  <c r="AK43" i="44" s="1"/>
  <c r="J43" i="44"/>
  <c r="M43" i="44" s="1"/>
  <c r="AI43" i="44" s="1"/>
  <c r="W42" i="44"/>
  <c r="X42" i="44" s="1"/>
  <c r="R42" i="44"/>
  <c r="AK42" i="44" s="1"/>
  <c r="J42" i="44"/>
  <c r="M42" i="44" s="1"/>
  <c r="AI42" i="44" s="1"/>
  <c r="W41" i="44"/>
  <c r="X41" i="44" s="1"/>
  <c r="R41" i="44"/>
  <c r="AK41" i="44" s="1"/>
  <c r="J41" i="44"/>
  <c r="M41" i="44" s="1"/>
  <c r="AI41" i="44" s="1"/>
  <c r="W40" i="44"/>
  <c r="X40" i="44" s="1"/>
  <c r="R40" i="44"/>
  <c r="AK40" i="44" s="1"/>
  <c r="J40" i="44"/>
  <c r="M40" i="44" s="1"/>
  <c r="AI40" i="44" s="1"/>
  <c r="W39" i="44"/>
  <c r="X39" i="44" s="1"/>
  <c r="R39" i="44"/>
  <c r="AK39" i="44" s="1"/>
  <c r="J39" i="44"/>
  <c r="M39" i="44" s="1"/>
  <c r="AI39" i="44" s="1"/>
  <c r="W38" i="44"/>
  <c r="X38" i="44" s="1"/>
  <c r="R38" i="44"/>
  <c r="AK38" i="44" s="1"/>
  <c r="J38" i="44"/>
  <c r="M38" i="44" s="1"/>
  <c r="AI38" i="44" s="1"/>
  <c r="W37" i="44"/>
  <c r="X37" i="44" s="1"/>
  <c r="R37" i="44"/>
  <c r="AK37" i="44" s="1"/>
  <c r="J37" i="44"/>
  <c r="M37" i="44" s="1"/>
  <c r="AI37" i="44" s="1"/>
  <c r="W36" i="44"/>
  <c r="X36" i="44" s="1"/>
  <c r="R36" i="44"/>
  <c r="AK36" i="44" s="1"/>
  <c r="J36" i="44"/>
  <c r="M36" i="44" s="1"/>
  <c r="AI36" i="44" s="1"/>
  <c r="W35" i="44"/>
  <c r="X35" i="44" s="1"/>
  <c r="R35" i="44"/>
  <c r="AK35" i="44" s="1"/>
  <c r="J35" i="44"/>
  <c r="M35" i="44" s="1"/>
  <c r="AI35" i="44" s="1"/>
  <c r="W34" i="44"/>
  <c r="X34" i="44" s="1"/>
  <c r="R34" i="44"/>
  <c r="AK34" i="44" s="1"/>
  <c r="J34" i="44"/>
  <c r="M34" i="44" s="1"/>
  <c r="AI34" i="44" s="1"/>
  <c r="W33" i="44"/>
  <c r="X33" i="44" s="1"/>
  <c r="R33" i="44"/>
  <c r="AK33" i="44" s="1"/>
  <c r="J33" i="44"/>
  <c r="M33" i="44" s="1"/>
  <c r="AI33" i="44" s="1"/>
  <c r="W32" i="44"/>
  <c r="X32" i="44" s="1"/>
  <c r="R32" i="44"/>
  <c r="AK32" i="44" s="1"/>
  <c r="J32" i="44"/>
  <c r="M32" i="44" s="1"/>
  <c r="AI32" i="44" s="1"/>
  <c r="W31" i="44"/>
  <c r="X31" i="44" s="1"/>
  <c r="R31" i="44"/>
  <c r="AK31" i="44" s="1"/>
  <c r="J31" i="44"/>
  <c r="M31" i="44" s="1"/>
  <c r="AI31" i="44" s="1"/>
  <c r="W30" i="44"/>
  <c r="X30" i="44" s="1"/>
  <c r="R30" i="44"/>
  <c r="AK30" i="44" s="1"/>
  <c r="J30" i="44"/>
  <c r="M30" i="44" s="1"/>
  <c r="AI30" i="44" s="1"/>
  <c r="W29" i="44"/>
  <c r="X29" i="44" s="1"/>
  <c r="R29" i="44"/>
  <c r="AK29" i="44" s="1"/>
  <c r="J29" i="44"/>
  <c r="M29" i="44" s="1"/>
  <c r="AI29" i="44" s="1"/>
  <c r="W28" i="44"/>
  <c r="X28" i="44" s="1"/>
  <c r="R28" i="44"/>
  <c r="AK28" i="44" s="1"/>
  <c r="J28" i="44"/>
  <c r="M28" i="44" s="1"/>
  <c r="AI28" i="44" s="1"/>
  <c r="W27" i="44"/>
  <c r="X27" i="44" s="1"/>
  <c r="R27" i="44"/>
  <c r="AK27" i="44" s="1"/>
  <c r="J27" i="44"/>
  <c r="M27" i="44" s="1"/>
  <c r="AI27" i="44" s="1"/>
  <c r="W26" i="44"/>
  <c r="X26" i="44" s="1"/>
  <c r="R26" i="44"/>
  <c r="AK26" i="44" s="1"/>
  <c r="J26" i="44"/>
  <c r="M26" i="44" s="1"/>
  <c r="AI26" i="44" s="1"/>
  <c r="W25" i="44"/>
  <c r="X25" i="44" s="1"/>
  <c r="R25" i="44"/>
  <c r="AK25" i="44" s="1"/>
  <c r="J25" i="44"/>
  <c r="M25" i="44" s="1"/>
  <c r="AI25" i="44" s="1"/>
  <c r="W24" i="44"/>
  <c r="X24" i="44" s="1"/>
  <c r="R24" i="44"/>
  <c r="AK24" i="44" s="1"/>
  <c r="J24" i="44"/>
  <c r="M24" i="44" s="1"/>
  <c r="AI24" i="44" s="1"/>
  <c r="W23" i="44"/>
  <c r="X23" i="44" s="1"/>
  <c r="R23" i="44"/>
  <c r="AK23" i="44" s="1"/>
  <c r="J23" i="44"/>
  <c r="M23" i="44" s="1"/>
  <c r="AI23" i="44" s="1"/>
  <c r="W22" i="44"/>
  <c r="X22" i="44" s="1"/>
  <c r="R22" i="44"/>
  <c r="AK22" i="44" s="1"/>
  <c r="J22" i="44"/>
  <c r="M22" i="44" s="1"/>
  <c r="AI22" i="44" s="1"/>
  <c r="W21" i="44"/>
  <c r="X21" i="44" s="1"/>
  <c r="R21" i="44"/>
  <c r="AK21" i="44" s="1"/>
  <c r="J21" i="44"/>
  <c r="M21" i="44" s="1"/>
  <c r="AI21" i="44" s="1"/>
  <c r="W20" i="44"/>
  <c r="X20" i="44" s="1"/>
  <c r="R20" i="44"/>
  <c r="AK20" i="44" s="1"/>
  <c r="J20" i="44"/>
  <c r="M20" i="44" s="1"/>
  <c r="AI20" i="44" s="1"/>
  <c r="W19" i="44"/>
  <c r="X19" i="44" s="1"/>
  <c r="R19" i="44"/>
  <c r="AK19" i="44" s="1"/>
  <c r="J19" i="44"/>
  <c r="M19" i="44" s="1"/>
  <c r="AI19" i="44" s="1"/>
  <c r="W18" i="44"/>
  <c r="X18" i="44" s="1"/>
  <c r="R18" i="44"/>
  <c r="AK18" i="44" s="1"/>
  <c r="J18" i="44"/>
  <c r="M18" i="44" s="1"/>
  <c r="AI18" i="44" s="1"/>
  <c r="W17" i="44"/>
  <c r="X17" i="44" s="1"/>
  <c r="R17" i="44"/>
  <c r="AK17" i="44" s="1"/>
  <c r="J17" i="44"/>
  <c r="M17" i="44" s="1"/>
  <c r="AI17" i="44" s="1"/>
  <c r="S41" i="49" l="1"/>
  <c r="AL41" i="49" s="1"/>
  <c r="AK41" i="49"/>
  <c r="S18" i="46"/>
  <c r="AL18" i="46" s="1"/>
  <c r="S22" i="46"/>
  <c r="AL22" i="46" s="1"/>
  <c r="AK22" i="46"/>
  <c r="N33" i="46"/>
  <c r="AJ33" i="46" s="1"/>
  <c r="AI33" i="46"/>
  <c r="N37" i="46"/>
  <c r="AJ37" i="46" s="1"/>
  <c r="AI37" i="46"/>
  <c r="N29" i="46"/>
  <c r="AJ29" i="46" s="1"/>
  <c r="AI29" i="46"/>
  <c r="N25" i="46"/>
  <c r="AJ25" i="46" s="1"/>
  <c r="AI25" i="46"/>
  <c r="S26" i="44"/>
  <c r="AL26" i="44" s="1"/>
  <c r="S32" i="44"/>
  <c r="AL32" i="44" s="1"/>
  <c r="S34" i="44"/>
  <c r="AL34" i="44" s="1"/>
  <c r="S36" i="44"/>
  <c r="AL36" i="44" s="1"/>
  <c r="S38" i="44"/>
  <c r="AL38" i="44" s="1"/>
  <c r="S40" i="44"/>
  <c r="AL40" i="44" s="1"/>
  <c r="S42" i="44"/>
  <c r="AL42" i="44" s="1"/>
  <c r="S30" i="44"/>
  <c r="AL30" i="44" s="1"/>
  <c r="S44" i="44"/>
  <c r="AL44" i="44" s="1"/>
  <c r="S46" i="44"/>
  <c r="AL46" i="44" s="1"/>
  <c r="S51" i="44"/>
  <c r="AL51" i="44" s="1"/>
  <c r="S26" i="46"/>
  <c r="AL26" i="46" s="1"/>
  <c r="S30" i="46"/>
  <c r="AL30" i="46" s="1"/>
  <c r="S34" i="46"/>
  <c r="AL34" i="46" s="1"/>
  <c r="S38" i="46"/>
  <c r="AL38" i="46" s="1"/>
  <c r="N41" i="46"/>
  <c r="AJ41" i="46" s="1"/>
  <c r="S45" i="49"/>
  <c r="AL45" i="49" s="1"/>
  <c r="S20" i="46"/>
  <c r="AL20" i="46" s="1"/>
  <c r="S24" i="46"/>
  <c r="AL24" i="46" s="1"/>
  <c r="S25" i="46"/>
  <c r="AL25" i="46" s="1"/>
  <c r="S27" i="46"/>
  <c r="AL27" i="46" s="1"/>
  <c r="S28" i="46"/>
  <c r="AL28" i="46" s="1"/>
  <c r="S29" i="46"/>
  <c r="AL29" i="46" s="1"/>
  <c r="S31" i="46"/>
  <c r="AL31" i="46" s="1"/>
  <c r="S32" i="46"/>
  <c r="AL32" i="46" s="1"/>
  <c r="S33" i="46"/>
  <c r="AL33" i="46" s="1"/>
  <c r="S35" i="46"/>
  <c r="AL35" i="46" s="1"/>
  <c r="S36" i="46"/>
  <c r="AL36" i="46" s="1"/>
  <c r="S37" i="46"/>
  <c r="AL37" i="46" s="1"/>
  <c r="S39" i="46"/>
  <c r="AL39" i="46" s="1"/>
  <c r="S40" i="46"/>
  <c r="AL40" i="46" s="1"/>
  <c r="S41" i="46"/>
  <c r="AL41" i="46" s="1"/>
  <c r="N27" i="46"/>
  <c r="AJ27" i="46" s="1"/>
  <c r="N31" i="46"/>
  <c r="AJ31" i="46" s="1"/>
  <c r="N35" i="46"/>
  <c r="AJ35" i="46" s="1"/>
  <c r="N39" i="46"/>
  <c r="AJ39" i="46" s="1"/>
  <c r="S17" i="46"/>
  <c r="AL17" i="46" s="1"/>
  <c r="S19" i="46"/>
  <c r="AL19" i="46" s="1"/>
  <c r="S21" i="46"/>
  <c r="AL21" i="46" s="1"/>
  <c r="S23" i="46"/>
  <c r="AL23" i="46" s="1"/>
  <c r="S42" i="46"/>
  <c r="AL42" i="46" s="1"/>
  <c r="N43" i="46"/>
  <c r="AJ43" i="46" s="1"/>
  <c r="S43" i="46"/>
  <c r="AL43" i="46" s="1"/>
  <c r="S45" i="46"/>
  <c r="AL45" i="46" s="1"/>
  <c r="S47" i="46"/>
  <c r="AL47" i="46" s="1"/>
  <c r="S49" i="46"/>
  <c r="S44" i="46"/>
  <c r="AL44" i="46" s="1"/>
  <c r="S46" i="46"/>
  <c r="AL46" i="46" s="1"/>
  <c r="S48" i="46"/>
  <c r="AL48" i="46" s="1"/>
  <c r="S50" i="46"/>
  <c r="S43" i="49"/>
  <c r="AL43" i="49" s="1"/>
  <c r="N30" i="44"/>
  <c r="AJ30" i="44" s="1"/>
  <c r="S31" i="44"/>
  <c r="AL31" i="44" s="1"/>
  <c r="N34" i="44"/>
  <c r="AJ34" i="44" s="1"/>
  <c r="S35" i="44"/>
  <c r="AL35" i="44" s="1"/>
  <c r="S25" i="44"/>
  <c r="AL25" i="44" s="1"/>
  <c r="N26" i="44"/>
  <c r="AJ26" i="44" s="1"/>
  <c r="S27" i="44"/>
  <c r="AL27" i="44" s="1"/>
  <c r="N28" i="44"/>
  <c r="AJ28" i="44" s="1"/>
  <c r="S28" i="44"/>
  <c r="AL28" i="44" s="1"/>
  <c r="S29" i="44"/>
  <c r="AL29" i="44" s="1"/>
  <c r="N32" i="44"/>
  <c r="AJ32" i="44" s="1"/>
  <c r="S33" i="44"/>
  <c r="AL33" i="44" s="1"/>
  <c r="N36" i="44"/>
  <c r="AJ36" i="44" s="1"/>
  <c r="S37" i="44"/>
  <c r="AL37" i="44" s="1"/>
  <c r="N38" i="44"/>
  <c r="AJ38" i="44" s="1"/>
  <c r="S39" i="44"/>
  <c r="AL39" i="44" s="1"/>
  <c r="N40" i="44"/>
  <c r="AJ40" i="44" s="1"/>
  <c r="S41" i="44"/>
  <c r="AL41" i="44" s="1"/>
  <c r="N42" i="44"/>
  <c r="AJ42" i="44" s="1"/>
  <c r="S43" i="44"/>
  <c r="AL43" i="44" s="1"/>
  <c r="N44" i="44"/>
  <c r="AJ44" i="44" s="1"/>
  <c r="S45" i="44"/>
  <c r="AL45" i="44" s="1"/>
  <c r="N46" i="44"/>
  <c r="AJ46" i="44" s="1"/>
  <c r="S47" i="44"/>
  <c r="AL47" i="44" s="1"/>
  <c r="N51" i="44"/>
  <c r="AJ51" i="44" s="1"/>
  <c r="S52" i="44"/>
  <c r="S25" i="49"/>
  <c r="AL25" i="49" s="1"/>
  <c r="N26" i="49"/>
  <c r="AJ26" i="49" s="1"/>
  <c r="S26" i="49"/>
  <c r="AL26" i="49" s="1"/>
  <c r="S27" i="49"/>
  <c r="AL27" i="49" s="1"/>
  <c r="N28" i="49"/>
  <c r="AJ28" i="49" s="1"/>
  <c r="S28" i="49"/>
  <c r="AL28" i="49" s="1"/>
  <c r="S29" i="49"/>
  <c r="AL29" i="49" s="1"/>
  <c r="N30" i="49"/>
  <c r="AJ30" i="49" s="1"/>
  <c r="S30" i="49"/>
  <c r="AL30" i="49" s="1"/>
  <c r="S31" i="49"/>
  <c r="AL31" i="49" s="1"/>
  <c r="N32" i="49"/>
  <c r="AJ32" i="49" s="1"/>
  <c r="S32" i="49"/>
  <c r="AL32" i="49" s="1"/>
  <c r="S33" i="49"/>
  <c r="AL33" i="49" s="1"/>
  <c r="N34" i="49"/>
  <c r="AJ34" i="49" s="1"/>
  <c r="S34" i="49"/>
  <c r="AL34" i="49" s="1"/>
  <c r="S35" i="49"/>
  <c r="AL35" i="49" s="1"/>
  <c r="N36" i="49"/>
  <c r="AJ36" i="49" s="1"/>
  <c r="S36" i="49"/>
  <c r="AL36" i="49" s="1"/>
  <c r="S37" i="49"/>
  <c r="AL37" i="49" s="1"/>
  <c r="N38" i="49"/>
  <c r="AJ38" i="49" s="1"/>
  <c r="S38" i="49"/>
  <c r="AL38" i="49" s="1"/>
  <c r="S39" i="49"/>
  <c r="AL39" i="49" s="1"/>
  <c r="N40" i="49"/>
  <c r="AJ40" i="49" s="1"/>
  <c r="S40" i="49"/>
  <c r="AL40" i="49" s="1"/>
  <c r="S42" i="49"/>
  <c r="AL42" i="49" s="1"/>
  <c r="S44" i="49"/>
  <c r="AL44" i="49" s="1"/>
  <c r="S46" i="49"/>
  <c r="AL46" i="49" s="1"/>
  <c r="S48" i="49"/>
  <c r="AL48" i="49" s="1"/>
  <c r="S50" i="49"/>
  <c r="S47" i="49"/>
  <c r="AL47" i="49" s="1"/>
  <c r="S49" i="49"/>
  <c r="N41" i="49"/>
  <c r="AJ41" i="49" s="1"/>
  <c r="N43" i="49"/>
  <c r="AJ43" i="49" s="1"/>
  <c r="N45" i="49"/>
  <c r="AJ45" i="49" s="1"/>
  <c r="N47" i="49"/>
  <c r="AJ47" i="49" s="1"/>
  <c r="N49" i="49"/>
  <c r="N17" i="49"/>
  <c r="AJ17" i="49" s="1"/>
  <c r="S17" i="49"/>
  <c r="AL17" i="49" s="1"/>
  <c r="N18" i="49"/>
  <c r="AJ18" i="49" s="1"/>
  <c r="S18" i="49"/>
  <c r="AL18" i="49" s="1"/>
  <c r="N19" i="49"/>
  <c r="AJ19" i="49" s="1"/>
  <c r="S19" i="49"/>
  <c r="AL19" i="49" s="1"/>
  <c r="N20" i="49"/>
  <c r="AJ20" i="49" s="1"/>
  <c r="S20" i="49"/>
  <c r="AL20" i="49" s="1"/>
  <c r="N21" i="49"/>
  <c r="AJ21" i="49" s="1"/>
  <c r="S21" i="49"/>
  <c r="AL21" i="49" s="1"/>
  <c r="N22" i="49"/>
  <c r="AJ22" i="49" s="1"/>
  <c r="S22" i="49"/>
  <c r="AL22" i="49" s="1"/>
  <c r="N23" i="49"/>
  <c r="AJ23" i="49" s="1"/>
  <c r="S23" i="49"/>
  <c r="AL23" i="49" s="1"/>
  <c r="N24" i="49"/>
  <c r="AJ24" i="49" s="1"/>
  <c r="S24" i="49"/>
  <c r="AL24" i="49" s="1"/>
  <c r="N25" i="49"/>
  <c r="AJ25" i="49" s="1"/>
  <c r="N27" i="49"/>
  <c r="AJ27" i="49" s="1"/>
  <c r="N29" i="49"/>
  <c r="AJ29" i="49" s="1"/>
  <c r="N31" i="49"/>
  <c r="AJ31" i="49" s="1"/>
  <c r="N33" i="49"/>
  <c r="AJ33" i="49" s="1"/>
  <c r="N35" i="49"/>
  <c r="AJ35" i="49" s="1"/>
  <c r="N37" i="49"/>
  <c r="AJ37" i="49" s="1"/>
  <c r="N39" i="49"/>
  <c r="AJ39" i="49" s="1"/>
  <c r="N42" i="49"/>
  <c r="AJ42" i="49" s="1"/>
  <c r="N44" i="49"/>
  <c r="AJ44" i="49" s="1"/>
  <c r="N46" i="49"/>
  <c r="AJ46" i="49" s="1"/>
  <c r="N48" i="49"/>
  <c r="AJ48" i="49" s="1"/>
  <c r="N50" i="49"/>
  <c r="N17" i="46"/>
  <c r="AJ17" i="46" s="1"/>
  <c r="N19" i="46"/>
  <c r="AJ19" i="46" s="1"/>
  <c r="N21" i="46"/>
  <c r="AJ21" i="46" s="1"/>
  <c r="N23" i="46"/>
  <c r="AJ23" i="46" s="1"/>
  <c r="N18" i="46"/>
  <c r="AJ18" i="46" s="1"/>
  <c r="N20" i="46"/>
  <c r="AJ20" i="46" s="1"/>
  <c r="N22" i="46"/>
  <c r="AJ22" i="46" s="1"/>
  <c r="N24" i="46"/>
  <c r="AJ24" i="46" s="1"/>
  <c r="N45" i="46"/>
  <c r="AJ45" i="46" s="1"/>
  <c r="N47" i="46"/>
  <c r="AJ47" i="46" s="1"/>
  <c r="N49" i="46"/>
  <c r="N26" i="46"/>
  <c r="AJ26" i="46" s="1"/>
  <c r="N28" i="46"/>
  <c r="AJ28" i="46" s="1"/>
  <c r="N30" i="46"/>
  <c r="AJ30" i="46" s="1"/>
  <c r="N32" i="46"/>
  <c r="AJ32" i="46" s="1"/>
  <c r="N34" i="46"/>
  <c r="AJ34" i="46" s="1"/>
  <c r="N36" i="46"/>
  <c r="AJ36" i="46" s="1"/>
  <c r="N38" i="46"/>
  <c r="AJ38" i="46" s="1"/>
  <c r="N40" i="46"/>
  <c r="AJ40" i="46" s="1"/>
  <c r="N42" i="46"/>
  <c r="AJ42" i="46" s="1"/>
  <c r="N44" i="46"/>
  <c r="AJ44" i="46" s="1"/>
  <c r="N46" i="46"/>
  <c r="AJ46" i="46" s="1"/>
  <c r="N48" i="46"/>
  <c r="AJ48" i="46" s="1"/>
  <c r="N50" i="46"/>
  <c r="S21" i="45"/>
  <c r="AL21" i="45" s="1"/>
  <c r="N22" i="45"/>
  <c r="AJ22" i="45" s="1"/>
  <c r="S23" i="45"/>
  <c r="AL23" i="45" s="1"/>
  <c r="N24" i="45"/>
  <c r="AJ24" i="45" s="1"/>
  <c r="S25" i="45"/>
  <c r="AL25" i="45" s="1"/>
  <c r="N17" i="45"/>
  <c r="AJ17" i="45" s="1"/>
  <c r="S17" i="45"/>
  <c r="AL17" i="45" s="1"/>
  <c r="N18" i="45"/>
  <c r="AJ18" i="45" s="1"/>
  <c r="S18" i="45"/>
  <c r="AL18" i="45" s="1"/>
  <c r="N19" i="45"/>
  <c r="AJ19" i="45" s="1"/>
  <c r="S19" i="45"/>
  <c r="AL19" i="45" s="1"/>
  <c r="N20" i="45"/>
  <c r="AJ20" i="45" s="1"/>
  <c r="S20" i="45"/>
  <c r="AL20" i="45" s="1"/>
  <c r="N21" i="45"/>
  <c r="AJ21" i="45" s="1"/>
  <c r="S22" i="45"/>
  <c r="AL22" i="45" s="1"/>
  <c r="N23" i="45"/>
  <c r="AJ23" i="45" s="1"/>
  <c r="S24" i="45"/>
  <c r="AL24" i="45" s="1"/>
  <c r="N25" i="45"/>
  <c r="AJ25" i="45" s="1"/>
  <c r="N36" i="45"/>
  <c r="AJ36" i="45" s="1"/>
  <c r="S37" i="45"/>
  <c r="AL37" i="45" s="1"/>
  <c r="N38" i="45"/>
  <c r="AJ38" i="45" s="1"/>
  <c r="S39" i="45"/>
  <c r="AL39" i="45" s="1"/>
  <c r="N40" i="45"/>
  <c r="AJ40" i="45" s="1"/>
  <c r="N26" i="45"/>
  <c r="AJ26" i="45" s="1"/>
  <c r="S26" i="45"/>
  <c r="AL26" i="45" s="1"/>
  <c r="N27" i="45"/>
  <c r="AJ27" i="45" s="1"/>
  <c r="S27" i="45"/>
  <c r="AL27" i="45" s="1"/>
  <c r="N28" i="45"/>
  <c r="AJ28" i="45" s="1"/>
  <c r="S28" i="45"/>
  <c r="AL28" i="45" s="1"/>
  <c r="N29" i="45"/>
  <c r="AJ29" i="45" s="1"/>
  <c r="S29" i="45"/>
  <c r="AL29" i="45" s="1"/>
  <c r="N30" i="45"/>
  <c r="AJ30" i="45" s="1"/>
  <c r="S30" i="45"/>
  <c r="AL30" i="45" s="1"/>
  <c r="N31" i="45"/>
  <c r="AJ31" i="45" s="1"/>
  <c r="S31" i="45"/>
  <c r="AL31" i="45" s="1"/>
  <c r="N32" i="45"/>
  <c r="AJ32" i="45" s="1"/>
  <c r="S32" i="45"/>
  <c r="AL32" i="45" s="1"/>
  <c r="N33" i="45"/>
  <c r="AJ33" i="45" s="1"/>
  <c r="S33" i="45"/>
  <c r="AL33" i="45" s="1"/>
  <c r="N34" i="45"/>
  <c r="AJ34" i="45" s="1"/>
  <c r="S34" i="45"/>
  <c r="AL34" i="45" s="1"/>
  <c r="N35" i="45"/>
  <c r="AJ35" i="45" s="1"/>
  <c r="S35" i="45"/>
  <c r="AL35" i="45" s="1"/>
  <c r="S36" i="45"/>
  <c r="AL36" i="45" s="1"/>
  <c r="N37" i="45"/>
  <c r="AJ37" i="45" s="1"/>
  <c r="S38" i="45"/>
  <c r="AL38" i="45" s="1"/>
  <c r="N39" i="45"/>
  <c r="AJ39" i="45" s="1"/>
  <c r="S40" i="45"/>
  <c r="AL40" i="45" s="1"/>
  <c r="N41" i="45"/>
  <c r="AJ41" i="45" s="1"/>
  <c r="S41" i="45"/>
  <c r="AL41" i="45" s="1"/>
  <c r="N42" i="45"/>
  <c r="AJ42" i="45" s="1"/>
  <c r="S42" i="45"/>
  <c r="AL42" i="45" s="1"/>
  <c r="N43" i="45"/>
  <c r="AJ43" i="45" s="1"/>
  <c r="S43" i="45"/>
  <c r="AL43" i="45" s="1"/>
  <c r="N44" i="45"/>
  <c r="AJ44" i="45" s="1"/>
  <c r="S44" i="45"/>
  <c r="AL44" i="45" s="1"/>
  <c r="N45" i="45"/>
  <c r="AJ45" i="45" s="1"/>
  <c r="S45" i="45"/>
  <c r="AL45" i="45" s="1"/>
  <c r="N46" i="45"/>
  <c r="AJ46" i="45" s="1"/>
  <c r="S46" i="45"/>
  <c r="AL46" i="45" s="1"/>
  <c r="N47" i="45"/>
  <c r="AJ47" i="45" s="1"/>
  <c r="S47" i="45"/>
  <c r="AL47" i="45" s="1"/>
  <c r="N48" i="45"/>
  <c r="AJ48" i="45" s="1"/>
  <c r="S48" i="45"/>
  <c r="AL48" i="45" s="1"/>
  <c r="N49" i="45"/>
  <c r="S49" i="45"/>
  <c r="N17" i="44"/>
  <c r="AJ17" i="44" s="1"/>
  <c r="S17" i="44"/>
  <c r="AL17" i="44" s="1"/>
  <c r="N18" i="44"/>
  <c r="AJ18" i="44" s="1"/>
  <c r="S18" i="44"/>
  <c r="AL18" i="44" s="1"/>
  <c r="N19" i="44"/>
  <c r="AJ19" i="44" s="1"/>
  <c r="S19" i="44"/>
  <c r="AL19" i="44" s="1"/>
  <c r="N20" i="44"/>
  <c r="AJ20" i="44" s="1"/>
  <c r="S20" i="44"/>
  <c r="AL20" i="44" s="1"/>
  <c r="N21" i="44"/>
  <c r="AJ21" i="44" s="1"/>
  <c r="S21" i="44"/>
  <c r="AL21" i="44" s="1"/>
  <c r="N22" i="44"/>
  <c r="AJ22" i="44" s="1"/>
  <c r="S22" i="44"/>
  <c r="AL22" i="44" s="1"/>
  <c r="N23" i="44"/>
  <c r="AJ23" i="44" s="1"/>
  <c r="S23" i="44"/>
  <c r="AL23" i="44" s="1"/>
  <c r="N24" i="44"/>
  <c r="AJ24" i="44" s="1"/>
  <c r="S24" i="44"/>
  <c r="AL24" i="44" s="1"/>
  <c r="N25" i="44"/>
  <c r="AJ25" i="44" s="1"/>
  <c r="N27" i="44"/>
  <c r="AJ27" i="44" s="1"/>
  <c r="N29" i="44"/>
  <c r="AJ29" i="44" s="1"/>
  <c r="N31" i="44"/>
  <c r="AJ31" i="44" s="1"/>
  <c r="N33" i="44"/>
  <c r="AJ33" i="44" s="1"/>
  <c r="N35" i="44"/>
  <c r="AJ35" i="44" s="1"/>
  <c r="N37" i="44"/>
  <c r="AJ37" i="44" s="1"/>
  <c r="N39" i="44"/>
  <c r="AJ39" i="44" s="1"/>
  <c r="N41" i="44"/>
  <c r="AJ41" i="44" s="1"/>
  <c r="N43" i="44"/>
  <c r="AJ43" i="44" s="1"/>
  <c r="N45" i="44"/>
  <c r="AJ45" i="44" s="1"/>
  <c r="N47" i="44"/>
  <c r="AJ47" i="44" s="1"/>
  <c r="N52" i="44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J17" i="29"/>
  <c r="J18" i="29"/>
  <c r="M18" i="29" s="1"/>
  <c r="AI18" i="29" s="1"/>
  <c r="J19" i="29"/>
  <c r="M19" i="29" s="1"/>
  <c r="AI19" i="29" s="1"/>
  <c r="J20" i="29"/>
  <c r="M20" i="29" s="1"/>
  <c r="AI20" i="29" s="1"/>
  <c r="J21" i="29"/>
  <c r="M21" i="29" s="1"/>
  <c r="AI21" i="29" s="1"/>
  <c r="J22" i="29"/>
  <c r="M22" i="29" s="1"/>
  <c r="AI22" i="29" s="1"/>
  <c r="J23" i="29"/>
  <c r="M23" i="29" s="1"/>
  <c r="AI23" i="29" s="1"/>
  <c r="J24" i="29"/>
  <c r="M24" i="29" s="1"/>
  <c r="AI24" i="29" s="1"/>
  <c r="J25" i="29"/>
  <c r="M25" i="29" s="1"/>
  <c r="AI25" i="29" s="1"/>
  <c r="J26" i="29"/>
  <c r="M26" i="29" s="1"/>
  <c r="AI26" i="29" s="1"/>
  <c r="J27" i="29"/>
  <c r="M27" i="29" s="1"/>
  <c r="AI27" i="29" s="1"/>
  <c r="J28" i="29"/>
  <c r="M28" i="29" s="1"/>
  <c r="AI28" i="29" s="1"/>
  <c r="J29" i="29"/>
  <c r="M29" i="29" s="1"/>
  <c r="AI29" i="29" s="1"/>
  <c r="J30" i="29"/>
  <c r="M30" i="29" s="1"/>
  <c r="AI30" i="29" s="1"/>
  <c r="J31" i="29"/>
  <c r="M31" i="29" s="1"/>
  <c r="AI31" i="29" s="1"/>
  <c r="J32" i="29"/>
  <c r="M32" i="29" s="1"/>
  <c r="AI32" i="29" s="1"/>
  <c r="J33" i="29"/>
  <c r="M33" i="29" s="1"/>
  <c r="AI33" i="29" s="1"/>
  <c r="J34" i="29"/>
  <c r="M34" i="29" s="1"/>
  <c r="AI34" i="29" s="1"/>
  <c r="J35" i="29"/>
  <c r="M35" i="29" s="1"/>
  <c r="AI35" i="29" s="1"/>
  <c r="J36" i="29"/>
  <c r="M36" i="29" s="1"/>
  <c r="AI36" i="29" s="1"/>
  <c r="J37" i="29"/>
  <c r="M37" i="29" s="1"/>
  <c r="AI37" i="29" s="1"/>
  <c r="J38" i="29"/>
  <c r="M38" i="29" s="1"/>
  <c r="AI38" i="29" s="1"/>
  <c r="J39" i="29"/>
  <c r="M39" i="29" s="1"/>
  <c r="AI39" i="29" s="1"/>
  <c r="J40" i="29"/>
  <c r="M40" i="29" s="1"/>
  <c r="AI40" i="29" s="1"/>
  <c r="J41" i="29"/>
  <c r="M41" i="29" s="1"/>
  <c r="AI41" i="29" s="1"/>
  <c r="J42" i="29"/>
  <c r="M42" i="29" s="1"/>
  <c r="AI42" i="29" s="1"/>
  <c r="J43" i="29"/>
  <c r="M43" i="29" s="1"/>
  <c r="AI43" i="29" s="1"/>
  <c r="J44" i="29"/>
  <c r="M44" i="29" s="1"/>
  <c r="AI44" i="29" s="1"/>
  <c r="J45" i="29"/>
  <c r="M45" i="29" s="1"/>
  <c r="AI45" i="29" s="1"/>
  <c r="J46" i="29"/>
  <c r="M46" i="29" s="1"/>
  <c r="AI46" i="29" s="1"/>
  <c r="J47" i="29"/>
  <c r="M47" i="29" s="1"/>
  <c r="AI47" i="29" s="1"/>
  <c r="W18" i="29"/>
  <c r="X18" i="29" s="1"/>
  <c r="W19" i="29"/>
  <c r="X19" i="29" s="1"/>
  <c r="W20" i="29"/>
  <c r="X20" i="29" s="1"/>
  <c r="W21" i="29"/>
  <c r="X21" i="29" s="1"/>
  <c r="W22" i="29"/>
  <c r="X22" i="29" s="1"/>
  <c r="W23" i="29"/>
  <c r="X23" i="29" s="1"/>
  <c r="W24" i="29"/>
  <c r="X24" i="29" s="1"/>
  <c r="W25" i="29"/>
  <c r="X25" i="29" s="1"/>
  <c r="W26" i="29"/>
  <c r="X26" i="29" s="1"/>
  <c r="W27" i="29"/>
  <c r="X27" i="29" s="1"/>
  <c r="W28" i="29"/>
  <c r="X28" i="29" s="1"/>
  <c r="W29" i="29"/>
  <c r="X29" i="29" s="1"/>
  <c r="W30" i="29"/>
  <c r="X30" i="29" s="1"/>
  <c r="W31" i="29"/>
  <c r="X31" i="29" s="1"/>
  <c r="W32" i="29"/>
  <c r="X32" i="29" s="1"/>
  <c r="W33" i="29"/>
  <c r="X33" i="29" s="1"/>
  <c r="W34" i="29"/>
  <c r="X34" i="29" s="1"/>
  <c r="W35" i="29"/>
  <c r="X35" i="29" s="1"/>
  <c r="W36" i="29"/>
  <c r="X36" i="29" s="1"/>
  <c r="W37" i="29"/>
  <c r="X37" i="29" s="1"/>
  <c r="W38" i="29"/>
  <c r="X38" i="29" s="1"/>
  <c r="W39" i="29"/>
  <c r="X39" i="29" s="1"/>
  <c r="W40" i="29"/>
  <c r="X40" i="29" s="1"/>
  <c r="W41" i="29"/>
  <c r="X41" i="29" s="1"/>
  <c r="W42" i="29"/>
  <c r="X42" i="29" s="1"/>
  <c r="W43" i="29"/>
  <c r="X43" i="29" s="1"/>
  <c r="W44" i="29"/>
  <c r="X44" i="29" s="1"/>
  <c r="W45" i="29"/>
  <c r="X45" i="29" s="1"/>
  <c r="W46" i="29"/>
  <c r="X46" i="29" s="1"/>
  <c r="W47" i="29"/>
  <c r="X47" i="29" s="1"/>
  <c r="N46" i="29" l="1"/>
  <c r="AJ46" i="29" s="1"/>
  <c r="N30" i="29"/>
  <c r="AJ30" i="29" s="1"/>
  <c r="N38" i="29"/>
  <c r="AJ38" i="29" s="1"/>
  <c r="N22" i="29"/>
  <c r="AJ22" i="29" s="1"/>
  <c r="N41" i="29"/>
  <c r="AJ41" i="29" s="1"/>
  <c r="N33" i="29"/>
  <c r="AJ33" i="29" s="1"/>
  <c r="N25" i="29"/>
  <c r="AJ25" i="29" s="1"/>
  <c r="N39" i="29"/>
  <c r="AJ39" i="29" s="1"/>
  <c r="N23" i="29"/>
  <c r="AJ23" i="29" s="1"/>
  <c r="N42" i="29"/>
  <c r="AJ42" i="29" s="1"/>
  <c r="N34" i="29"/>
  <c r="AJ34" i="29" s="1"/>
  <c r="N26" i="29"/>
  <c r="AJ26" i="29" s="1"/>
  <c r="N18" i="29"/>
  <c r="AJ18" i="29" s="1"/>
  <c r="N47" i="29"/>
  <c r="AJ47" i="29" s="1"/>
  <c r="N35" i="29"/>
  <c r="AJ35" i="29" s="1"/>
  <c r="N27" i="29"/>
  <c r="AJ27" i="29" s="1"/>
  <c r="N45" i="29"/>
  <c r="AJ45" i="29" s="1"/>
  <c r="N37" i="29"/>
  <c r="AJ37" i="29" s="1"/>
  <c r="N29" i="29"/>
  <c r="AJ29" i="29" s="1"/>
  <c r="N21" i="29"/>
  <c r="AJ21" i="29" s="1"/>
  <c r="N43" i="29"/>
  <c r="AJ43" i="29" s="1"/>
  <c r="N31" i="29"/>
  <c r="AJ31" i="29" s="1"/>
  <c r="N19" i="29"/>
  <c r="AJ19" i="29" s="1"/>
  <c r="N44" i="29"/>
  <c r="AJ44" i="29" s="1"/>
  <c r="N40" i="29"/>
  <c r="AJ40" i="29" s="1"/>
  <c r="N36" i="29"/>
  <c r="AJ36" i="29" s="1"/>
  <c r="N32" i="29"/>
  <c r="AJ32" i="29" s="1"/>
  <c r="N28" i="29"/>
  <c r="AJ28" i="29" s="1"/>
  <c r="N24" i="29"/>
  <c r="AJ24" i="29" s="1"/>
  <c r="N20" i="29"/>
  <c r="AJ20" i="29" s="1"/>
  <c r="R17" i="29"/>
  <c r="AK17" i="29" s="1"/>
  <c r="R39" i="29"/>
  <c r="AK39" i="29" s="1"/>
  <c r="R47" i="29" l="1"/>
  <c r="AK47" i="29" s="1"/>
  <c r="R46" i="29"/>
  <c r="AK46" i="29" s="1"/>
  <c r="R45" i="29"/>
  <c r="AK45" i="29" s="1"/>
  <c r="R44" i="29"/>
  <c r="AK44" i="29" s="1"/>
  <c r="R43" i="29"/>
  <c r="AK43" i="29" s="1"/>
  <c r="R42" i="29"/>
  <c r="AK42" i="29" s="1"/>
  <c r="R41" i="29"/>
  <c r="AK41" i="29" s="1"/>
  <c r="R40" i="29"/>
  <c r="AK40" i="29" s="1"/>
  <c r="S39" i="29"/>
  <c r="AL39" i="29" s="1"/>
  <c r="R38" i="29"/>
  <c r="AK38" i="29" s="1"/>
  <c r="R37" i="29"/>
  <c r="AK37" i="29" s="1"/>
  <c r="R36" i="29"/>
  <c r="AK36" i="29" s="1"/>
  <c r="R35" i="29"/>
  <c r="AK35" i="29" s="1"/>
  <c r="R34" i="29"/>
  <c r="AK34" i="29" s="1"/>
  <c r="R33" i="29"/>
  <c r="AK33" i="29" s="1"/>
  <c r="R32" i="29"/>
  <c r="AK32" i="29" s="1"/>
  <c r="R31" i="29"/>
  <c r="AK31" i="29" s="1"/>
  <c r="R30" i="29"/>
  <c r="AK30" i="29" s="1"/>
  <c r="R29" i="29"/>
  <c r="AK29" i="29" s="1"/>
  <c r="R28" i="29"/>
  <c r="AK28" i="29" s="1"/>
  <c r="R27" i="29"/>
  <c r="AK27" i="29" s="1"/>
  <c r="R26" i="29"/>
  <c r="AK26" i="29" s="1"/>
  <c r="R25" i="29"/>
  <c r="AK25" i="29" s="1"/>
  <c r="R24" i="29"/>
  <c r="AK24" i="29" s="1"/>
  <c r="R23" i="29"/>
  <c r="AK23" i="29" s="1"/>
  <c r="R22" i="29"/>
  <c r="AK22" i="29" s="1"/>
  <c r="R21" i="29"/>
  <c r="AK21" i="29" s="1"/>
  <c r="R20" i="29"/>
  <c r="AK20" i="29" s="1"/>
  <c r="R19" i="29"/>
  <c r="AK19" i="29" s="1"/>
  <c r="R18" i="29"/>
  <c r="AK18" i="29" s="1"/>
  <c r="W17" i="29"/>
  <c r="X17" i="29" s="1"/>
  <c r="S17" i="29"/>
  <c r="AL17" i="29" s="1"/>
  <c r="M17" i="29"/>
  <c r="AI17" i="29" s="1"/>
  <c r="S22" i="29" l="1"/>
  <c r="AL22" i="29" s="1"/>
  <c r="S34" i="29"/>
  <c r="AL34" i="29" s="1"/>
  <c r="S46" i="29"/>
  <c r="AL46" i="29" s="1"/>
  <c r="N17" i="29"/>
  <c r="AJ17" i="29" s="1"/>
  <c r="S19" i="29"/>
  <c r="AL19" i="29" s="1"/>
  <c r="S23" i="29"/>
  <c r="AL23" i="29" s="1"/>
  <c r="S27" i="29"/>
  <c r="AL27" i="29" s="1"/>
  <c r="S31" i="29"/>
  <c r="AL31" i="29" s="1"/>
  <c r="S35" i="29"/>
  <c r="AL35" i="29" s="1"/>
  <c r="S43" i="29"/>
  <c r="AL43" i="29" s="1"/>
  <c r="S47" i="29"/>
  <c r="AL47" i="29" s="1"/>
  <c r="S18" i="29"/>
  <c r="AL18" i="29" s="1"/>
  <c r="S26" i="29"/>
  <c r="AL26" i="29" s="1"/>
  <c r="S38" i="29"/>
  <c r="AL38" i="29" s="1"/>
  <c r="S20" i="29"/>
  <c r="AL20" i="29" s="1"/>
  <c r="S24" i="29"/>
  <c r="AL24" i="29" s="1"/>
  <c r="S28" i="29"/>
  <c r="AL28" i="29" s="1"/>
  <c r="S32" i="29"/>
  <c r="AL32" i="29" s="1"/>
  <c r="S36" i="29"/>
  <c r="AL36" i="29" s="1"/>
  <c r="S40" i="29"/>
  <c r="AL40" i="29" s="1"/>
  <c r="S44" i="29"/>
  <c r="AL44" i="29" s="1"/>
  <c r="S30" i="29"/>
  <c r="AL30" i="29" s="1"/>
  <c r="S42" i="29"/>
  <c r="AL42" i="29" s="1"/>
  <c r="S21" i="29"/>
  <c r="AL21" i="29" s="1"/>
  <c r="S25" i="29"/>
  <c r="AL25" i="29" s="1"/>
  <c r="S29" i="29"/>
  <c r="AL29" i="29" s="1"/>
  <c r="S33" i="29"/>
  <c r="AL33" i="29" s="1"/>
  <c r="S37" i="29"/>
  <c r="AL37" i="29" s="1"/>
  <c r="S41" i="29"/>
  <c r="AL41" i="29" s="1"/>
  <c r="S45" i="29"/>
  <c r="AL45" i="29" s="1"/>
</calcChain>
</file>

<file path=xl/sharedStrings.xml><?xml version="1.0" encoding="utf-8"?>
<sst xmlns="http://schemas.openxmlformats.org/spreadsheetml/2006/main" count="895" uniqueCount="310">
  <si>
    <t>SEKOLAH MENENGAH KEJURUAN NEGERI 2 JAKARTA</t>
  </si>
  <si>
    <t>MATA PELAJARAN</t>
  </si>
  <si>
    <t>KOMPETENSI DASAR</t>
  </si>
  <si>
    <t>KELAS</t>
  </si>
  <si>
    <t>WALI KELAS</t>
  </si>
  <si>
    <t>NO</t>
  </si>
  <si>
    <t>NIS</t>
  </si>
  <si>
    <t>NAMA SISWA</t>
  </si>
  <si>
    <t>L/P</t>
  </si>
  <si>
    <t>MENGETAHUI</t>
  </si>
  <si>
    <t>KEPALA SEKOLAH</t>
  </si>
  <si>
    <t>WAKIL KURIKULUM</t>
  </si>
  <si>
    <t>GURU MATA PELAJARAN</t>
  </si>
  <si>
    <t>UH1</t>
  </si>
  <si>
    <t>UH2</t>
  </si>
  <si>
    <t>UH3</t>
  </si>
  <si>
    <t>UTS</t>
  </si>
  <si>
    <t>UH4</t>
  </si>
  <si>
    <t>UH5</t>
  </si>
  <si>
    <t>PENGETAHUAN</t>
  </si>
  <si>
    <t>KETRAMPILAN</t>
  </si>
  <si>
    <t>PREDIKAT</t>
  </si>
  <si>
    <t>L</t>
  </si>
  <si>
    <t>P</t>
  </si>
  <si>
    <t>UAS</t>
  </si>
  <si>
    <t xml:space="preserve"> Portofolio</t>
  </si>
  <si>
    <t>Proyek</t>
  </si>
  <si>
    <t>NH</t>
  </si>
  <si>
    <t>PULUHAN</t>
  </si>
  <si>
    <t>JML UH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</si>
  <si>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</si>
  <si>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</si>
  <si>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</si>
  <si>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</si>
  <si>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</si>
  <si>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</si>
  <si>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</si>
  <si>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</si>
  <si>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</si>
  <si>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Praktek (Kinerja)</t>
  </si>
  <si>
    <t>KKM = 75</t>
  </si>
  <si>
    <t xml:space="preserve">DESKRIPSI PENGETAHUAN   </t>
  </si>
  <si>
    <t xml:space="preserve">DESKRIPSI KETRAMPILAN </t>
  </si>
  <si>
    <t>SIKAP SPRITUAL DAN SOSIAL (KI-1&amp;KI2)</t>
  </si>
  <si>
    <t>Observasi</t>
  </si>
  <si>
    <t>Diri Sendiri</t>
  </si>
  <si>
    <t>Antar Teman</t>
  </si>
  <si>
    <t>CAPAIAN KOMPETENSI</t>
  </si>
  <si>
    <t>ANGKA</t>
  </si>
  <si>
    <t xml:space="preserve"> </t>
  </si>
  <si>
    <t>9.</t>
  </si>
  <si>
    <t>tau</t>
  </si>
  <si>
    <t>p1</t>
  </si>
  <si>
    <t>ket</t>
  </si>
  <si>
    <t>p2</t>
  </si>
  <si>
    <t>nisn</t>
  </si>
  <si>
    <t>DRA. MURNI ASTUTI, MM</t>
  </si>
  <si>
    <t>NIP. 196602141990032003</t>
  </si>
  <si>
    <t>DRA. SRI MURNI SS, M.SC</t>
  </si>
  <si>
    <t>NIP. 197001101997032007</t>
  </si>
  <si>
    <t>10.</t>
  </si>
  <si>
    <t>J =  34</t>
  </si>
  <si>
    <t>L =  31</t>
  </si>
  <si>
    <t>P =  1</t>
  </si>
  <si>
    <t>J =  32</t>
  </si>
  <si>
    <t>P =  24</t>
  </si>
  <si>
    <t>Bhinneka Tunggal Ika</t>
  </si>
  <si>
    <t>PKN</t>
  </si>
  <si>
    <t xml:space="preserve">Siswa mampu </t>
  </si>
  <si>
    <t xml:space="preserve">Siswa terampil dalam  </t>
  </si>
  <si>
    <t>TAHUN PELAJARAN 2019/2020</t>
  </si>
  <si>
    <t>…………</t>
  </si>
  <si>
    <t xml:space="preserve">NIP. </t>
  </si>
  <si>
    <r>
      <t xml:space="preserve">: </t>
    </r>
    <r>
      <rPr>
        <b/>
        <sz val="11"/>
        <color indexed="8"/>
        <rFont val="Calibri"/>
        <family val="2"/>
      </rPr>
      <t>XII - REKAYASA PERANGKAT LUNAK</t>
    </r>
  </si>
  <si>
    <t>: DIANI DWI PUTRI MARDIYAH, S.Kom</t>
  </si>
  <si>
    <t>ADITYA KURNIAWAN SLAMET</t>
  </si>
  <si>
    <t>ADRIAN NICHOLAS LUMOWA</t>
  </si>
  <si>
    <t>AHMAD FARHAN MAHESA</t>
  </si>
  <si>
    <t>AINI PUTRI</t>
  </si>
  <si>
    <t>ANGGIE DWI PUTRA</t>
  </si>
  <si>
    <t>AYIES DEVIN SEFTIAN</t>
  </si>
  <si>
    <t>BUDI PRAYOGO</t>
  </si>
  <si>
    <t>CALVIN</t>
  </si>
  <si>
    <t>CHAIDIR ALFARIZI</t>
  </si>
  <si>
    <t>FARHAN ALWAHID</t>
  </si>
  <si>
    <t>FARHAN DHIWA SURAHMAT</t>
  </si>
  <si>
    <t>FARIZ HARTANTO</t>
  </si>
  <si>
    <t>FATHI MUTHIA TARIE</t>
  </si>
  <si>
    <t>FHAHEZ DIRZA RAMADHAN</t>
  </si>
  <si>
    <t>HAFIZH KHALIS MAJID</t>
  </si>
  <si>
    <t>HAFIZH ROZHA'AN</t>
  </si>
  <si>
    <t>HASIHOLAN AUSTIN HARAPAN H</t>
  </si>
  <si>
    <t>JOHAN ADRIANA MARTIN</t>
  </si>
  <si>
    <t>JOSHUA GIAN</t>
  </si>
  <si>
    <t>LUCKY ADHITYA FATURRAHMAN</t>
  </si>
  <si>
    <t>MARCO MORENSA</t>
  </si>
  <si>
    <t>MOHAMMAD RAFA ADILA</t>
  </si>
  <si>
    <t>MUHAMAD NDARU HESTIAFIN</t>
  </si>
  <si>
    <t>MUHAMMAD GILANG RAMADHAN</t>
  </si>
  <si>
    <t>MUHAMMAD HAYKAL BASURRAH</t>
  </si>
  <si>
    <t>MUHAMMAD NAUFAL WALIYUDDIN</t>
  </si>
  <si>
    <t>NAZRAL NAAFRAL</t>
  </si>
  <si>
    <t>PUTRI NURUL SAKINAH</t>
  </si>
  <si>
    <t>RAIHAN BISYRI</t>
  </si>
  <si>
    <t>RAMADAN ROHANY</t>
  </si>
  <si>
    <t>REGINA ADELIA PRATIWI</t>
  </si>
  <si>
    <t>RIYU RAHMAT PRATAMA</t>
  </si>
  <si>
    <t>TIRTAYASA SUMIKAR</t>
  </si>
  <si>
    <t>VIRGIAWAN ACHMAD RAIHAN</t>
  </si>
  <si>
    <r>
      <t xml:space="preserve">: </t>
    </r>
    <r>
      <rPr>
        <b/>
        <sz val="11"/>
        <color indexed="8"/>
        <rFont val="Calibri"/>
        <family val="2"/>
      </rPr>
      <t>XII - MULTIMEDIA</t>
    </r>
  </si>
  <si>
    <t>: REGINA ARZICA PRANATA, S.Pd</t>
  </si>
  <si>
    <t>ADELTRUDIS ESPINALDA NOGO NAMANG</t>
  </si>
  <si>
    <t>ALVIN ATHALLAH SYAH</t>
  </si>
  <si>
    <t>ANJANI MAS PUSPA ASRI</t>
  </si>
  <si>
    <t>ARIEL ADRIAN</t>
  </si>
  <si>
    <t>AURELIA NIDYA CAHYANI</t>
  </si>
  <si>
    <t>AZIZ JAWAAD NAUFAL</t>
  </si>
  <si>
    <t>DIMAS BUDI APRILIANTO</t>
  </si>
  <si>
    <t>ERLANGGA</t>
  </si>
  <si>
    <t>FATHAN ZAKI MUBAROK</t>
  </si>
  <si>
    <t>FAUZAN SANDY RAHMAN</t>
  </si>
  <si>
    <t>FIGO KUSUMO</t>
  </si>
  <si>
    <t>FITRI AYU RINJANI AGUSTIAN</t>
  </si>
  <si>
    <t>GRACIA LAEL VALENTINA</t>
  </si>
  <si>
    <t>KEVIN SYAH AR RAFI</t>
  </si>
  <si>
    <t>MOHAMAD ZHOFRAN ARDYAN</t>
  </si>
  <si>
    <t>MUHAMAD LUKITO</t>
  </si>
  <si>
    <t>MUHAMAD QORI GIBRANI RAHMAN</t>
  </si>
  <si>
    <t>MUHAMAD TAOFIQ NAZAR Z</t>
  </si>
  <si>
    <t>MUHAMMAD ADAM</t>
  </si>
  <si>
    <t>MUHAMMAD ANIS ROMZI</t>
  </si>
  <si>
    <t>MUHAMMAD HAFIDZ RO'SAN</t>
  </si>
  <si>
    <t>MUHAMMAD RIZKI ALFIAN</t>
  </si>
  <si>
    <t>MUHAMMAD SYUKRON RAFLIALDI</t>
  </si>
  <si>
    <t>NABILLA PUTI MAHANI</t>
  </si>
  <si>
    <t>NATALIA INDRIYANI WIDJAJA</t>
  </si>
  <si>
    <t>NICHO MAULANA</t>
  </si>
  <si>
    <t>NUR ALVIANSYAH</t>
  </si>
  <si>
    <t>PRIMA REANSYA PUTRA</t>
  </si>
  <si>
    <t>RAFI ABIYYU RAZAK WAHYUDI</t>
  </si>
  <si>
    <t>RAGIL ADHI SYAHPUTRA</t>
  </si>
  <si>
    <t>RIFDAH FITRIANA SAGITA</t>
  </si>
  <si>
    <t>SARAH</t>
  </si>
  <si>
    <t>SITI NURAINI</t>
  </si>
  <si>
    <t>STELLA ANGEL PRATAMA</t>
  </si>
  <si>
    <t>SYAH FANNIA BAHYIAH</t>
  </si>
  <si>
    <t>VINCHENTIUS NATHANAEL</t>
  </si>
  <si>
    <t>L =  24</t>
  </si>
  <si>
    <t>P =  12</t>
  </si>
  <si>
    <t>J =  36</t>
  </si>
  <si>
    <r>
      <t xml:space="preserve">: </t>
    </r>
    <r>
      <rPr>
        <b/>
        <sz val="11"/>
        <color indexed="8"/>
        <rFont val="Calibri"/>
        <family val="2"/>
      </rPr>
      <t>XII - AKUNTANSI DAN KEUANGAN LEMBAGA</t>
    </r>
  </si>
  <si>
    <t>: Hj. DINA SISWANTO, S.Pd</t>
  </si>
  <si>
    <t>ADINDA FASIHA N.QOLBY</t>
  </si>
  <si>
    <t>ADZRA RANA HAURA</t>
  </si>
  <si>
    <t>ANISA SAHVITRI</t>
  </si>
  <si>
    <t>ASYIFAH MAULINA</t>
  </si>
  <si>
    <t>AURELIA ADE PUTRI</t>
  </si>
  <si>
    <t>BENJAMIN FRANKLYN AMUDI CHRISTANOV</t>
  </si>
  <si>
    <t>CALINE NAMIRA</t>
  </si>
  <si>
    <t>DIANA APRILIA</t>
  </si>
  <si>
    <t>EMIRA KHAIRUNNISA</t>
  </si>
  <si>
    <t>FARISKA RAMADHANTI</t>
  </si>
  <si>
    <t>GALUH MAHARANI</t>
  </si>
  <si>
    <t>IBNU SOLEH</t>
  </si>
  <si>
    <t>ILHAM FAUZI PRATAMA</t>
  </si>
  <si>
    <t>INDI KORI YUNITA SARI</t>
  </si>
  <si>
    <t>INTAN ATULIA</t>
  </si>
  <si>
    <t>IVY ZEFANYA CHRISTY</t>
  </si>
  <si>
    <t>KARINA MURTI</t>
  </si>
  <si>
    <t>LAELA AZIZAH NUR FAHMI</t>
  </si>
  <si>
    <t>LIANA LESTARI</t>
  </si>
  <si>
    <t>LISA EMAYANTI</t>
  </si>
  <si>
    <t>MUHAMMAD AKMAL HAFIZH</t>
  </si>
  <si>
    <t>NAFILLA SHIVA EKA SELOMITHA</t>
  </si>
  <si>
    <t>NUR AFNI CAMELIA PUTRI</t>
  </si>
  <si>
    <t>NURUL BADRIAH</t>
  </si>
  <si>
    <t>PUTRI OKTAVIANI</t>
  </si>
  <si>
    <t>PUTRI RAFIDA</t>
  </si>
  <si>
    <t>PUTRI SYAKINA</t>
  </si>
  <si>
    <t>RAHMAWATI NISYA RAMDANI</t>
  </si>
  <si>
    <t>REZA AMELIA MAHA PUTRI</t>
  </si>
  <si>
    <t>RISKA ALFIANA</t>
  </si>
  <si>
    <t>RIZKY NUR AFIFAH</t>
  </si>
  <si>
    <t>SEPTYA ANDINI</t>
  </si>
  <si>
    <t>SITI DWI SHABRINA</t>
  </si>
  <si>
    <t>SUKHIE DIVA MAURA</t>
  </si>
  <si>
    <t>ULY ARTHA</t>
  </si>
  <si>
    <t>WULAN AMELIA PUSPA INDAH</t>
  </si>
  <si>
    <t>L =     4</t>
  </si>
  <si>
    <t>P =  32</t>
  </si>
  <si>
    <r>
      <t xml:space="preserve">: </t>
    </r>
    <r>
      <rPr>
        <b/>
        <sz val="11"/>
        <color indexed="8"/>
        <rFont val="Calibri"/>
        <family val="2"/>
      </rPr>
      <t>XII - OTOMATISASI DAN TATA KELOLA PERKANTORAN 1</t>
    </r>
  </si>
  <si>
    <t>: Dra. YETI SUHAYATI</t>
  </si>
  <si>
    <t>AIDA NURCAHYANI</t>
  </si>
  <si>
    <t>AMANDA JULIANT PUTRI NOVALDI</t>
  </si>
  <si>
    <t>ANNITA WAHYUWITA</t>
  </si>
  <si>
    <t>AULIA ARDITA HENDRA</t>
  </si>
  <si>
    <t>BELLA SAFITRI</t>
  </si>
  <si>
    <t>DIKA MUNADI</t>
  </si>
  <si>
    <t>ELSA ARDYANA PUTRI SYAM</t>
  </si>
  <si>
    <t>FACHRULLRAKA ASMANA</t>
  </si>
  <si>
    <t>FEBIOLA DIANTI ZAMZELA</t>
  </si>
  <si>
    <t>FILDZAH HILWA NABIIHAH</t>
  </si>
  <si>
    <t>GALIH SETYOTOMO</t>
  </si>
  <si>
    <t>GUNTUR RAMADHANI</t>
  </si>
  <si>
    <t>HELIL HABIB FAWZI</t>
  </si>
  <si>
    <t>ILFA SALSABILA RAHMANIAR</t>
  </si>
  <si>
    <t>JUNIAR AMALIA SAPUTRI</t>
  </si>
  <si>
    <t>LAILITA FITRI</t>
  </si>
  <si>
    <t>LIDYA MARIA TUHULERUW</t>
  </si>
  <si>
    <t>MARSHELLA AISYAH ADMANDA</t>
  </si>
  <si>
    <t>16 6006</t>
  </si>
  <si>
    <t>M ROIS</t>
  </si>
  <si>
    <t>MUHAMAD HARDIANSYAH</t>
  </si>
  <si>
    <t>MUHAMMAD NAUFAL ALHADY</t>
  </si>
  <si>
    <t>MUHAMMAD RIFKI FAHREZI</t>
  </si>
  <si>
    <t>MUHAMMAD ZAHWALUDIN SYACH</t>
  </si>
  <si>
    <t>NABILLA</t>
  </si>
  <si>
    <t>NOFAL ANBIPA DALBERI ALMEYDAH</t>
  </si>
  <si>
    <t>NURUL HASANAH</t>
  </si>
  <si>
    <t>RINA JUNIARTI</t>
  </si>
  <si>
    <t>RISKA KRISTIANI</t>
  </si>
  <si>
    <t>SHAKIRA</t>
  </si>
  <si>
    <t>SITI ZAHRA</t>
  </si>
  <si>
    <t>SUPARTI</t>
  </si>
  <si>
    <t>TIA OKTAVIANA</t>
  </si>
  <si>
    <t>TSABITA RAMANIA ISKANDAR</t>
  </si>
  <si>
    <t>VERLIANA PUTRI LAURENS</t>
  </si>
  <si>
    <t>WANDA YULIA ASHARI</t>
  </si>
  <si>
    <t>YURI NURUL FATIMAH</t>
  </si>
  <si>
    <t>L =  10</t>
  </si>
  <si>
    <t>P =  26</t>
  </si>
  <si>
    <r>
      <t xml:space="preserve">: </t>
    </r>
    <r>
      <rPr>
        <b/>
        <sz val="11"/>
        <color indexed="8"/>
        <rFont val="Calibri"/>
        <family val="2"/>
      </rPr>
      <t>XII - OTOMATISASI DAN TATA KELOLA PERKANTORAN 2</t>
    </r>
  </si>
  <si>
    <t>: Dra. ENI ROHMANI</t>
  </si>
  <si>
    <t>AFIYAH SALSABILAH</t>
  </si>
  <si>
    <t>ALFINA APRIYANTI</t>
  </si>
  <si>
    <t>ANDI ALYA ALFIE SAHRAEN</t>
  </si>
  <si>
    <t>ATRIA AGUSTINA PRAMESTI</t>
  </si>
  <si>
    <t>BELLA OCTAVIA</t>
  </si>
  <si>
    <t>16 5941</t>
  </si>
  <si>
    <t>BINTANG ANANDA PUTRA</t>
  </si>
  <si>
    <t>CLARA MARTANTINA</t>
  </si>
  <si>
    <t>DESSI FITRIAH HERMAWATI</t>
  </si>
  <si>
    <t>DINAR PRASASTI PRINGGASANI</t>
  </si>
  <si>
    <t>ERIFKA AZZAHRA</t>
  </si>
  <si>
    <t>FAKHIRAH AZZAHRO</t>
  </si>
  <si>
    <t>FIKANANDA ZARROH</t>
  </si>
  <si>
    <t>GALIH PRASIWI</t>
  </si>
  <si>
    <t>GINEUNG PRATIDINA PUTRI</t>
  </si>
  <si>
    <t>HANIFAH LU'LUATULHIKMAH</t>
  </si>
  <si>
    <t>IBNU FAKHURROZI</t>
  </si>
  <si>
    <t>INTAN PERMATA SARI</t>
  </si>
  <si>
    <t>KHUMALA NURHALIZA</t>
  </si>
  <si>
    <t>LENI MAULINI</t>
  </si>
  <si>
    <t>LISA KUMALA DEWI</t>
  </si>
  <si>
    <t>MUHAMAD ARDIANSAH</t>
  </si>
  <si>
    <t>MUHAMMAD NUR</t>
  </si>
  <si>
    <t>MUHAMMAD SEPTYAN NUR SALIM</t>
  </si>
  <si>
    <t>NABILA SEPTIANI PUTRI</t>
  </si>
  <si>
    <t>NANDA AZZAHRA</t>
  </si>
  <si>
    <t>NUR HALIZA</t>
  </si>
  <si>
    <t>PRIANA LATHIFAH</t>
  </si>
  <si>
    <t>RINI KHOERUNISA</t>
  </si>
  <si>
    <t>SAFINA MEISYA NURSALMA</t>
  </si>
  <si>
    <t>SHIFA CHAIRUNNISSA</t>
  </si>
  <si>
    <t>SITI ZURAIFA SHOFIANI</t>
  </si>
  <si>
    <t>TASYA SARAKESI</t>
  </si>
  <si>
    <t>TIARA NUR AISYAH</t>
  </si>
  <si>
    <t>TYAS SAFIRA</t>
  </si>
  <si>
    <t>VIA ROSA TUTI</t>
  </si>
  <si>
    <t>YASYAH RHIDA BAHARSYAH</t>
  </si>
  <si>
    <t>P =  29</t>
  </si>
  <si>
    <t>L =     7</t>
  </si>
  <si>
    <r>
      <t xml:space="preserve">: </t>
    </r>
    <r>
      <rPr>
        <b/>
        <sz val="11"/>
        <color indexed="8"/>
        <rFont val="Calibri"/>
        <family val="2"/>
      </rPr>
      <t>XII - BISNIS DARING DAN PEMASARAN</t>
    </r>
  </si>
  <si>
    <t>: Drs. KADIRAH, M.M.Pd</t>
  </si>
  <si>
    <t>ABIDZAR AL GHIFARRY</t>
  </si>
  <si>
    <t>AISYATUL FITHRI</t>
  </si>
  <si>
    <t>ALFIA RAMADANIA</t>
  </si>
  <si>
    <t>ALIFFIA NISA</t>
  </si>
  <si>
    <t>ANANDITA JULIA PUTRI</t>
  </si>
  <si>
    <t>ANDIVA NUR EKA MELADIANA</t>
  </si>
  <si>
    <t>CITRA ISLAMMIYA</t>
  </si>
  <si>
    <t>DEDE ZAKARIA</t>
  </si>
  <si>
    <t>DEFINA AMALIA RACHMAN</t>
  </si>
  <si>
    <t>DIKA PUSPITA</t>
  </si>
  <si>
    <t>DIMAS MAHENDRA</t>
  </si>
  <si>
    <t>DINI AULIA</t>
  </si>
  <si>
    <t>DINI FEBRIYANTI</t>
  </si>
  <si>
    <t>DITA AISYAH RISNADILLA</t>
  </si>
  <si>
    <t>ENDAH LESTARI</t>
  </si>
  <si>
    <t>FAUZAN BUDIMAN</t>
  </si>
  <si>
    <t>FIRLI OCTAVIANI</t>
  </si>
  <si>
    <t>HILAL ABDILAH</t>
  </si>
  <si>
    <t>ISAL ZULKARNAIN</t>
  </si>
  <si>
    <t>LA TIARA ADINDA FARASYAH</t>
  </si>
  <si>
    <t>MAHDA KURNIA PUSPITA SARI HANDOKO</t>
  </si>
  <si>
    <t>MAULANA SYAH PRATAMA</t>
  </si>
  <si>
    <t>MOHAMMAD SULTHON PURNAMA PUTRA</t>
  </si>
  <si>
    <t>MUHAMMAD RIZKY FADHILAH</t>
  </si>
  <si>
    <t>NADIA NABILA ROSADI</t>
  </si>
  <si>
    <t>NUR CAHYA ANGGARINI</t>
  </si>
  <si>
    <t>NUR FITRIAH</t>
  </si>
  <si>
    <t>NURUL SAKILAH</t>
  </si>
  <si>
    <t>RAHEL JUNIAR</t>
  </si>
  <si>
    <t>REZA FATTULLAH</t>
  </si>
  <si>
    <t>SAFINA ARIANDITA</t>
  </si>
  <si>
    <t>SITI NURUSOLEHATI</t>
  </si>
  <si>
    <t>SYIFA NURLIA ANGGRAINI</t>
  </si>
  <si>
    <t>TRIYANI</t>
  </si>
  <si>
    <t>JURNAL NILAI  SEMESTER GENAP</t>
  </si>
  <si>
    <t>JAKARTA, 22 APRIL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</si>
</sst>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9" fillId="0" borderId="0" xfId="0" applyFont="1" applyAlignment="1" applyProtection="1">
      <alignment horizontal="centerContinuous" vertical="center"/>
      <protection locked="0"/>
    </xf>
    <xf numFmtId="1" fontId="9" fillId="0" borderId="0" xfId="0" applyNumberFormat="1" applyFont="1" applyAlignment="1" applyProtection="1">
      <alignment horizontal="centerContinuous" vertical="center"/>
      <protection locked="0"/>
    </xf>
    <xf numFmtId="2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 wrapText="1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" fontId="0" fillId="2" borderId="6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2" fontId="4" fillId="0" borderId="0" xfId="0" applyNumberFormat="1" applyFont="1" applyProtection="1"/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indent="2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2" applyFont="1" applyAlignment="1">
      <alignment horizontal="center" vertical="center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Protection="1"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1" fontId="0" fillId="0" borderId="6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protection locked="0"/>
    </xf>
    <xf numFmtId="0" fontId="14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</xf>
    <xf numFmtId="0" fontId="17" fillId="0" borderId="0" xfId="0" applyFont="1"/>
    <xf numFmtId="0" fontId="13" fillId="0" borderId="0" xfId="0" applyFont="1" applyProtection="1">
      <protection locked="0"/>
    </xf>
    <xf numFmtId="0" fontId="18" fillId="0" borderId="0" xfId="0" applyFont="1" applyProtection="1">
      <protection locked="0"/>
    </xf>
    <xf numFmtId="1" fontId="18" fillId="0" borderId="0" xfId="0" applyNumberFormat="1" applyFont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0" xfId="0" quotePrefix="1" applyFont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3" xfId="2"/>
  </cellStyles>
  <dxfs count="11"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</dxfs>
  <tableStyles count="0" defaultTableStyle="TableStyleMedium9" defaultPivotStyle="PivotStyleLight16"/>
  <colors>
    <mruColors>
      <color rgb="FFFF33CC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B28" zoomScale="80" zoomScaleNormal="80" workbookViewId="0">
      <selection activeCell="AE55" sqref="AE55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ht="15.75" x14ac:dyDescent="0.25">
      <c r="A10" s="31" t="s">
        <v>3</v>
      </c>
      <c r="B10" s="30"/>
      <c r="C10" s="52" t="s">
        <v>73</v>
      </c>
      <c r="E10" s="29"/>
      <c r="F10" s="4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6.5" thickBot="1" x14ac:dyDescent="0.3">
      <c r="A11" s="31" t="s">
        <v>4</v>
      </c>
      <c r="B11" s="30"/>
      <c r="C11" s="52" t="s">
        <v>74</v>
      </c>
      <c r="E11" s="27"/>
      <c r="F11" s="4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>
      <c r="F12" s="47" t="s">
        <v>66</v>
      </c>
    </row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39" t="s">
        <v>48</v>
      </c>
      <c r="X16" s="42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176106</v>
      </c>
      <c r="C17" s="54" t="s">
        <v>75</v>
      </c>
      <c r="D17" s="55" t="s">
        <v>22</v>
      </c>
      <c r="E17" s="12"/>
      <c r="F17" s="12"/>
      <c r="G17" s="12"/>
      <c r="H17" s="12"/>
      <c r="I17" s="12"/>
      <c r="J17" s="15">
        <f>INT(((E17+F17+G17+H17+I17)/$AE$11))</f>
        <v>0</v>
      </c>
      <c r="K17" s="12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37"/>
      <c r="U17" s="12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176106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176107</v>
      </c>
      <c r="C18" s="54" t="s">
        <v>76</v>
      </c>
      <c r="D18" s="55" t="s">
        <v>22</v>
      </c>
      <c r="E18" s="12"/>
      <c r="F18" s="12"/>
      <c r="G18" s="12"/>
      <c r="H18" s="12"/>
      <c r="I18" s="12"/>
      <c r="J18" s="15">
        <f t="shared" ref="J18:J47" si="0">INT(((E18+F18+G18+H18+I18)/$AE$11))</f>
        <v>0</v>
      </c>
      <c r="K18" s="12"/>
      <c r="L18" s="12"/>
      <c r="M18" s="15">
        <f t="shared" ref="M18:M47" si="1">INT(((J18+K18+(L18*2))/4))</f>
        <v>0</v>
      </c>
      <c r="N18" s="16" t="str">
        <f t="shared" ref="N18:N47" si="2">IF(M18&lt;=55,"D",IF(M18&lt;=70,"C",IF(M18&lt;=85,"B","A")))</f>
        <v>D</v>
      </c>
      <c r="O18" s="12"/>
      <c r="P18" s="12"/>
      <c r="Q18" s="12"/>
      <c r="R18" s="15">
        <f t="shared" ref="R18:R47" si="3">INT(((O18*3)+(P18*2)+(Q18))/6)</f>
        <v>0</v>
      </c>
      <c r="S18" s="16" t="str">
        <f t="shared" ref="S18:S47" si="4">IF(R18&lt;=55,"D",IF(R18&lt;=70,"C",IF(R18&lt;=85,"B","A")))</f>
        <v>D</v>
      </c>
      <c r="T18" s="37"/>
      <c r="U18" s="12"/>
      <c r="V18" s="12"/>
      <c r="W18" s="38">
        <f t="shared" ref="W18:W47" si="5">((T18*2)+U18+V18)/4</f>
        <v>0</v>
      </c>
      <c r="X18" s="43" t="str">
        <f t="shared" ref="X18:X47" si="6">IF(W18&lt;=74,"C",IF(W18&lt;=90,"B","SB"))</f>
        <v>C</v>
      </c>
      <c r="Z18" s="79"/>
      <c r="AA18" s="80"/>
      <c r="AB18" s="80"/>
      <c r="AC18" s="80"/>
      <c r="AD18" s="81"/>
      <c r="AH18" s="21">
        <f t="shared" ref="AH18:AH47" si="7">B18</f>
        <v>176107</v>
      </c>
      <c r="AI18" s="22">
        <f t="shared" ref="AI18:AI47" si="8">M18</f>
        <v>0</v>
      </c>
      <c r="AJ18" s="21" t="str">
        <f t="shared" ref="AJ18:AJ47" si="9">N18</f>
        <v>D</v>
      </c>
      <c r="AK18" s="22">
        <f t="shared" ref="AK18:AK47" si="10">R18</f>
        <v>0</v>
      </c>
      <c r="AL18" s="21" t="str">
        <f t="shared" ref="AL18:AL47" si="11">S18</f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176110</v>
      </c>
      <c r="C19" s="54" t="s">
        <v>77</v>
      </c>
      <c r="D19" s="55" t="s">
        <v>22</v>
      </c>
      <c r="E19" s="12"/>
      <c r="F19" s="12"/>
      <c r="G19" s="12"/>
      <c r="H19" s="12"/>
      <c r="I19" s="12"/>
      <c r="J19" s="15">
        <f t="shared" si="0"/>
        <v>0</v>
      </c>
      <c r="K19" s="12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37"/>
      <c r="U19" s="12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176110</v>
      </c>
      <c r="AI19" s="22">
        <f t="shared" si="8"/>
        <v>0</v>
      </c>
      <c r="AJ19" s="21" t="str">
        <f t="shared" si="9"/>
        <v>D</v>
      </c>
      <c r="AK19" s="22">
        <f t="shared" si="10"/>
        <v>0</v>
      </c>
      <c r="AL19" s="21" t="str">
        <f t="shared" si="11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176112</v>
      </c>
      <c r="C20" s="54" t="s">
        <v>78</v>
      </c>
      <c r="D20" s="55" t="s">
        <v>23</v>
      </c>
      <c r="E20" s="12"/>
      <c r="F20" s="12"/>
      <c r="G20" s="12"/>
      <c r="H20" s="12"/>
      <c r="I20" s="13"/>
      <c r="J20" s="15">
        <f t="shared" si="0"/>
        <v>0</v>
      </c>
      <c r="K20" s="12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37"/>
      <c r="U20" s="12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176112</v>
      </c>
      <c r="AI20" s="22">
        <f t="shared" si="8"/>
        <v>0</v>
      </c>
      <c r="AJ20" s="21" t="str">
        <f t="shared" si="9"/>
        <v>D</v>
      </c>
      <c r="AK20" s="22">
        <f t="shared" si="10"/>
        <v>0</v>
      </c>
      <c r="AL20" s="21" t="str">
        <f t="shared" si="11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176122</v>
      </c>
      <c r="C21" s="54" t="s">
        <v>79</v>
      </c>
      <c r="D21" s="55" t="s">
        <v>22</v>
      </c>
      <c r="E21" s="12"/>
      <c r="F21" s="12"/>
      <c r="G21" s="12"/>
      <c r="H21" s="12"/>
      <c r="I21" s="13"/>
      <c r="J21" s="15">
        <f t="shared" si="0"/>
        <v>0</v>
      </c>
      <c r="K21" s="12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37"/>
      <c r="U21" s="12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176122</v>
      </c>
      <c r="AI21" s="22">
        <f t="shared" si="8"/>
        <v>0</v>
      </c>
      <c r="AJ21" s="21" t="str">
        <f t="shared" si="9"/>
        <v>D</v>
      </c>
      <c r="AK21" s="22">
        <f t="shared" si="10"/>
        <v>0</v>
      </c>
      <c r="AL21" s="21" t="str">
        <f t="shared" si="11"/>
        <v>D</v>
      </c>
      <c r="AM21" s="21"/>
      <c r="AN21" s="21"/>
    </row>
    <row r="22" spans="1:41" ht="14.1" customHeight="1" thickBot="1" x14ac:dyDescent="0.3">
      <c r="A22" s="11">
        <v>6</v>
      </c>
      <c r="B22" s="53">
        <v>176132</v>
      </c>
      <c r="C22" s="54" t="s">
        <v>80</v>
      </c>
      <c r="D22" s="55" t="s">
        <v>22</v>
      </c>
      <c r="E22" s="12"/>
      <c r="F22" s="12"/>
      <c r="G22" s="12"/>
      <c r="H22" s="12"/>
      <c r="I22" s="13"/>
      <c r="J22" s="15">
        <f t="shared" si="0"/>
        <v>0</v>
      </c>
      <c r="K22" s="12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37"/>
      <c r="U22" s="12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>
        <f t="shared" si="7"/>
        <v>176132</v>
      </c>
      <c r="AI22" s="22">
        <f t="shared" si="8"/>
        <v>0</v>
      </c>
      <c r="AJ22" s="21" t="str">
        <f t="shared" si="9"/>
        <v>D</v>
      </c>
      <c r="AK22" s="22">
        <f t="shared" si="10"/>
        <v>0</v>
      </c>
      <c r="AL22" s="21" t="str">
        <f t="shared" si="11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176139</v>
      </c>
      <c r="C23" s="54" t="s">
        <v>81</v>
      </c>
      <c r="D23" s="55" t="s">
        <v>22</v>
      </c>
      <c r="E23" s="12"/>
      <c r="F23" s="12"/>
      <c r="G23" s="12"/>
      <c r="H23" s="12"/>
      <c r="I23" s="13"/>
      <c r="J23" s="15">
        <f t="shared" si="0"/>
        <v>0</v>
      </c>
      <c r="K23" s="12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37"/>
      <c r="U23" s="12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176139</v>
      </c>
      <c r="AI23" s="22">
        <f t="shared" si="8"/>
        <v>0</v>
      </c>
      <c r="AJ23" s="21" t="str">
        <f t="shared" si="9"/>
        <v>D</v>
      </c>
      <c r="AK23" s="22">
        <f t="shared" si="10"/>
        <v>0</v>
      </c>
      <c r="AL23" s="21" t="str">
        <f t="shared" si="11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176141</v>
      </c>
      <c r="C24" s="54" t="s">
        <v>82</v>
      </c>
      <c r="D24" s="55" t="s">
        <v>22</v>
      </c>
      <c r="E24" s="12"/>
      <c r="F24" s="12"/>
      <c r="G24" s="12"/>
      <c r="H24" s="12"/>
      <c r="I24" s="13"/>
      <c r="J24" s="15">
        <f t="shared" si="0"/>
        <v>0</v>
      </c>
      <c r="K24" s="12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37"/>
      <c r="U24" s="12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176141</v>
      </c>
      <c r="AI24" s="22">
        <f t="shared" si="8"/>
        <v>0</v>
      </c>
      <c r="AJ24" s="21" t="str">
        <f t="shared" si="9"/>
        <v>D</v>
      </c>
      <c r="AK24" s="22">
        <f t="shared" si="10"/>
        <v>0</v>
      </c>
      <c r="AL24" s="21" t="str">
        <f t="shared" si="11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176142</v>
      </c>
      <c r="C25" s="54" t="s">
        <v>83</v>
      </c>
      <c r="D25" s="55" t="s">
        <v>22</v>
      </c>
      <c r="E25" s="12"/>
      <c r="F25" s="12"/>
      <c r="G25" s="12"/>
      <c r="H25" s="12"/>
      <c r="I25" s="13"/>
      <c r="J25" s="15">
        <f t="shared" si="0"/>
        <v>0</v>
      </c>
      <c r="K25" s="12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37"/>
      <c r="U25" s="12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176142</v>
      </c>
      <c r="AI25" s="22">
        <f t="shared" si="8"/>
        <v>0</v>
      </c>
      <c r="AJ25" s="21" t="str">
        <f t="shared" si="9"/>
        <v>D</v>
      </c>
      <c r="AK25" s="22">
        <f t="shared" si="10"/>
        <v>0</v>
      </c>
      <c r="AL25" s="21" t="str">
        <f t="shared" si="11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176164</v>
      </c>
      <c r="C26" s="54" t="s">
        <v>84</v>
      </c>
      <c r="D26" s="55" t="s">
        <v>22</v>
      </c>
      <c r="E26" s="12"/>
      <c r="F26" s="12"/>
      <c r="G26" s="12"/>
      <c r="H26" s="12"/>
      <c r="I26" s="13"/>
      <c r="J26" s="15">
        <f t="shared" si="0"/>
        <v>0</v>
      </c>
      <c r="K26" s="12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37"/>
      <c r="U26" s="12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176164</v>
      </c>
      <c r="AI26" s="22">
        <f t="shared" si="8"/>
        <v>0</v>
      </c>
      <c r="AJ26" s="21" t="str">
        <f t="shared" si="9"/>
        <v>D</v>
      </c>
      <c r="AK26" s="22">
        <f t="shared" si="10"/>
        <v>0</v>
      </c>
      <c r="AL26" s="21" t="str">
        <f t="shared" si="11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176165</v>
      </c>
      <c r="C27" s="54" t="s">
        <v>85</v>
      </c>
      <c r="D27" s="55" t="s">
        <v>22</v>
      </c>
      <c r="E27" s="12"/>
      <c r="F27" s="12"/>
      <c r="G27" s="12"/>
      <c r="H27" s="12"/>
      <c r="I27" s="13"/>
      <c r="J27" s="15">
        <f t="shared" si="0"/>
        <v>0</v>
      </c>
      <c r="K27" s="12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37"/>
      <c r="U27" s="12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176165</v>
      </c>
      <c r="AI27" s="22">
        <f t="shared" si="8"/>
        <v>0</v>
      </c>
      <c r="AJ27" s="21" t="str">
        <f t="shared" si="9"/>
        <v>D</v>
      </c>
      <c r="AK27" s="22">
        <f t="shared" si="10"/>
        <v>0</v>
      </c>
      <c r="AL27" s="21" t="str">
        <f t="shared" si="11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176167</v>
      </c>
      <c r="C28" s="54" t="s">
        <v>86</v>
      </c>
      <c r="D28" s="55" t="s">
        <v>22</v>
      </c>
      <c r="E28" s="12"/>
      <c r="F28" s="12"/>
      <c r="G28" s="12"/>
      <c r="H28" s="12"/>
      <c r="I28" s="13"/>
      <c r="J28" s="15">
        <f t="shared" si="0"/>
        <v>0</v>
      </c>
      <c r="K28" s="12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37"/>
      <c r="U28" s="12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176167</v>
      </c>
      <c r="AI28" s="22">
        <f t="shared" si="8"/>
        <v>0</v>
      </c>
      <c r="AJ28" s="21" t="str">
        <f t="shared" si="9"/>
        <v>D</v>
      </c>
      <c r="AK28" s="22">
        <f t="shared" si="10"/>
        <v>0</v>
      </c>
      <c r="AL28" s="21" t="str">
        <f t="shared" si="11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176168</v>
      </c>
      <c r="C29" s="54" t="s">
        <v>87</v>
      </c>
      <c r="D29" s="55" t="s">
        <v>23</v>
      </c>
      <c r="E29" s="12"/>
      <c r="F29" s="12"/>
      <c r="G29" s="12"/>
      <c r="H29" s="12"/>
      <c r="I29" s="13"/>
      <c r="J29" s="15">
        <f t="shared" si="0"/>
        <v>0</v>
      </c>
      <c r="K29" s="12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37"/>
      <c r="U29" s="12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176168</v>
      </c>
      <c r="AI29" s="22">
        <f t="shared" si="8"/>
        <v>0</v>
      </c>
      <c r="AJ29" s="21" t="str">
        <f t="shared" si="9"/>
        <v>D</v>
      </c>
      <c r="AK29" s="22">
        <f t="shared" si="10"/>
        <v>0</v>
      </c>
      <c r="AL29" s="21" t="str">
        <f t="shared" si="11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176172</v>
      </c>
      <c r="C30" s="54" t="s">
        <v>88</v>
      </c>
      <c r="D30" s="55" t="s">
        <v>22</v>
      </c>
      <c r="E30" s="12"/>
      <c r="F30" s="12"/>
      <c r="G30" s="12"/>
      <c r="H30" s="12"/>
      <c r="I30" s="13"/>
      <c r="J30" s="15">
        <f t="shared" si="0"/>
        <v>0</v>
      </c>
      <c r="K30" s="12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37"/>
      <c r="U30" s="12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176172</v>
      </c>
      <c r="AI30" s="22">
        <f t="shared" si="8"/>
        <v>0</v>
      </c>
      <c r="AJ30" s="21" t="str">
        <f t="shared" si="9"/>
        <v>D</v>
      </c>
      <c r="AK30" s="22">
        <f t="shared" si="10"/>
        <v>0</v>
      </c>
      <c r="AL30" s="21" t="str">
        <f t="shared" si="11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176184</v>
      </c>
      <c r="C31" s="54" t="s">
        <v>89</v>
      </c>
      <c r="D31" s="55" t="s">
        <v>22</v>
      </c>
      <c r="E31" s="12"/>
      <c r="F31" s="12"/>
      <c r="G31" s="12"/>
      <c r="H31" s="12"/>
      <c r="I31" s="13"/>
      <c r="J31" s="15">
        <f t="shared" si="0"/>
        <v>0</v>
      </c>
      <c r="K31" s="12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37"/>
      <c r="U31" s="12"/>
      <c r="V31" s="12"/>
      <c r="W31" s="38">
        <f t="shared" si="5"/>
        <v>0</v>
      </c>
      <c r="X31" s="43" t="str">
        <f t="shared" si="6"/>
        <v>C</v>
      </c>
      <c r="AH31" s="21">
        <f t="shared" si="7"/>
        <v>176184</v>
      </c>
      <c r="AI31" s="22">
        <f t="shared" si="8"/>
        <v>0</v>
      </c>
      <c r="AJ31" s="21" t="str">
        <f t="shared" si="9"/>
        <v>D</v>
      </c>
      <c r="AK31" s="22">
        <f t="shared" si="10"/>
        <v>0</v>
      </c>
      <c r="AL31" s="21" t="str">
        <f t="shared" si="11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176185</v>
      </c>
      <c r="C32" s="54" t="s">
        <v>90</v>
      </c>
      <c r="D32" s="55" t="s">
        <v>22</v>
      </c>
      <c r="E32" s="12"/>
      <c r="F32" s="12"/>
      <c r="G32" s="12"/>
      <c r="H32" s="12"/>
      <c r="I32" s="13"/>
      <c r="J32" s="15">
        <f t="shared" si="0"/>
        <v>0</v>
      </c>
      <c r="K32" s="12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37"/>
      <c r="U32" s="12"/>
      <c r="V32" s="12"/>
      <c r="W32" s="38">
        <f t="shared" si="5"/>
        <v>0</v>
      </c>
      <c r="X32" s="43" t="str">
        <f t="shared" si="6"/>
        <v>C</v>
      </c>
      <c r="AH32" s="21">
        <f t="shared" si="7"/>
        <v>176185</v>
      </c>
      <c r="AI32" s="22">
        <f t="shared" si="8"/>
        <v>0</v>
      </c>
      <c r="AJ32" s="21" t="str">
        <f t="shared" si="9"/>
        <v>D</v>
      </c>
      <c r="AK32" s="22">
        <f t="shared" si="10"/>
        <v>0</v>
      </c>
      <c r="AL32" s="21" t="str">
        <f t="shared" si="11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186571</v>
      </c>
      <c r="C33" s="54" t="s">
        <v>91</v>
      </c>
      <c r="D33" s="55" t="s">
        <v>22</v>
      </c>
      <c r="E33" s="12"/>
      <c r="F33" s="12"/>
      <c r="G33" s="12"/>
      <c r="H33" s="12"/>
      <c r="I33" s="13"/>
      <c r="J33" s="15">
        <f t="shared" si="0"/>
        <v>0</v>
      </c>
      <c r="K33" s="12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37"/>
      <c r="U33" s="12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186571</v>
      </c>
      <c r="AI33" s="22">
        <f t="shared" si="8"/>
        <v>0</v>
      </c>
      <c r="AJ33" s="21" t="str">
        <f t="shared" si="9"/>
        <v>D</v>
      </c>
      <c r="AK33" s="22">
        <f t="shared" si="10"/>
        <v>0</v>
      </c>
      <c r="AL33" s="21" t="str">
        <f t="shared" si="11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176201</v>
      </c>
      <c r="C34" s="54" t="s">
        <v>92</v>
      </c>
      <c r="D34" s="55" t="s">
        <v>22</v>
      </c>
      <c r="E34" s="12"/>
      <c r="F34" s="12"/>
      <c r="G34" s="12"/>
      <c r="H34" s="12"/>
      <c r="I34" s="13"/>
      <c r="J34" s="15">
        <f t="shared" si="0"/>
        <v>0</v>
      </c>
      <c r="K34" s="12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37"/>
      <c r="U34" s="12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176201</v>
      </c>
      <c r="AI34" s="22">
        <f t="shared" si="8"/>
        <v>0</v>
      </c>
      <c r="AJ34" s="21" t="str">
        <f t="shared" si="9"/>
        <v>D</v>
      </c>
      <c r="AK34" s="22">
        <f t="shared" si="10"/>
        <v>0</v>
      </c>
      <c r="AL34" s="21" t="str">
        <f t="shared" si="11"/>
        <v>D</v>
      </c>
      <c r="AM34" s="21"/>
      <c r="AN34" s="21"/>
    </row>
    <row r="35" spans="1:40" ht="14.1" customHeight="1" thickBot="1" x14ac:dyDescent="0.3">
      <c r="A35" s="11">
        <v>19</v>
      </c>
      <c r="B35" s="53">
        <v>176202</v>
      </c>
      <c r="C35" s="54" t="s">
        <v>93</v>
      </c>
      <c r="D35" s="55" t="s">
        <v>22</v>
      </c>
      <c r="E35" s="12"/>
      <c r="F35" s="12"/>
      <c r="G35" s="12"/>
      <c r="H35" s="12"/>
      <c r="I35" s="13"/>
      <c r="J35" s="15">
        <f t="shared" si="0"/>
        <v>0</v>
      </c>
      <c r="K35" s="12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37"/>
      <c r="U35" s="12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>
        <f t="shared" si="7"/>
        <v>176202</v>
      </c>
      <c r="AI35" s="22">
        <f t="shared" si="8"/>
        <v>0</v>
      </c>
      <c r="AJ35" s="21" t="str">
        <f t="shared" si="9"/>
        <v>D</v>
      </c>
      <c r="AK35" s="22">
        <f t="shared" si="10"/>
        <v>0</v>
      </c>
      <c r="AL35" s="21" t="str">
        <f t="shared" si="11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176216</v>
      </c>
      <c r="C36" s="54" t="s">
        <v>94</v>
      </c>
      <c r="D36" s="55" t="s">
        <v>22</v>
      </c>
      <c r="E36" s="12"/>
      <c r="F36" s="12"/>
      <c r="G36" s="12"/>
      <c r="H36" s="12"/>
      <c r="I36" s="13"/>
      <c r="J36" s="15">
        <f t="shared" si="0"/>
        <v>0</v>
      </c>
      <c r="K36" s="12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37"/>
      <c r="U36" s="12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176216</v>
      </c>
      <c r="AI36" s="22">
        <f t="shared" si="8"/>
        <v>0</v>
      </c>
      <c r="AJ36" s="21" t="str">
        <f t="shared" si="9"/>
        <v>D</v>
      </c>
      <c r="AK36" s="22">
        <f t="shared" si="10"/>
        <v>0</v>
      </c>
      <c r="AL36" s="21" t="str">
        <f t="shared" si="11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176218</v>
      </c>
      <c r="C37" s="54" t="s">
        <v>95</v>
      </c>
      <c r="D37" s="55" t="s">
        <v>22</v>
      </c>
      <c r="E37" s="12"/>
      <c r="F37" s="12"/>
      <c r="G37" s="12"/>
      <c r="H37" s="12"/>
      <c r="I37" s="13"/>
      <c r="J37" s="15">
        <f t="shared" si="0"/>
        <v>0</v>
      </c>
      <c r="K37" s="12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37"/>
      <c r="U37" s="12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176218</v>
      </c>
      <c r="AI37" s="22">
        <f t="shared" si="8"/>
        <v>0</v>
      </c>
      <c r="AJ37" s="21" t="str">
        <f t="shared" si="9"/>
        <v>D</v>
      </c>
      <c r="AK37" s="22">
        <f t="shared" si="10"/>
        <v>0</v>
      </c>
      <c r="AL37" s="21" t="str">
        <f t="shared" si="11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176222</v>
      </c>
      <c r="C38" s="54" t="s">
        <v>96</v>
      </c>
      <c r="D38" s="55" t="s">
        <v>22</v>
      </c>
      <c r="E38" s="12"/>
      <c r="F38" s="12"/>
      <c r="G38" s="12"/>
      <c r="H38" s="12"/>
      <c r="I38" s="13"/>
      <c r="J38" s="15">
        <f t="shared" si="0"/>
        <v>0</v>
      </c>
      <c r="K38" s="12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37"/>
      <c r="U38" s="12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176222</v>
      </c>
      <c r="AI38" s="22">
        <f t="shared" si="8"/>
        <v>0</v>
      </c>
      <c r="AJ38" s="21" t="str">
        <f t="shared" si="9"/>
        <v>D</v>
      </c>
      <c r="AK38" s="22">
        <f t="shared" si="10"/>
        <v>0</v>
      </c>
      <c r="AL38" s="21" t="str">
        <f t="shared" si="11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176227</v>
      </c>
      <c r="C39" s="54" t="s">
        <v>97</v>
      </c>
      <c r="D39" s="55" t="s">
        <v>22</v>
      </c>
      <c r="E39" s="12"/>
      <c r="F39" s="12"/>
      <c r="G39" s="12"/>
      <c r="H39" s="12"/>
      <c r="I39" s="13"/>
      <c r="J39" s="15">
        <f t="shared" si="0"/>
        <v>0</v>
      </c>
      <c r="K39" s="12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37"/>
      <c r="U39" s="12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176227</v>
      </c>
      <c r="AI39" s="22">
        <f t="shared" si="8"/>
        <v>0</v>
      </c>
      <c r="AJ39" s="21" t="str">
        <f t="shared" si="9"/>
        <v>D</v>
      </c>
      <c r="AK39" s="22">
        <f t="shared" si="10"/>
        <v>0</v>
      </c>
      <c r="AL39" s="21" t="str">
        <f t="shared" si="11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176233</v>
      </c>
      <c r="C40" s="54" t="s">
        <v>98</v>
      </c>
      <c r="D40" s="55" t="s">
        <v>22</v>
      </c>
      <c r="E40" s="12"/>
      <c r="F40" s="12"/>
      <c r="G40" s="12"/>
      <c r="H40" s="12"/>
      <c r="I40" s="13"/>
      <c r="J40" s="15">
        <f t="shared" si="0"/>
        <v>0</v>
      </c>
      <c r="K40" s="12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37"/>
      <c r="U40" s="12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176233</v>
      </c>
      <c r="AI40" s="22">
        <f t="shared" si="8"/>
        <v>0</v>
      </c>
      <c r="AJ40" s="21" t="str">
        <f t="shared" si="9"/>
        <v>D</v>
      </c>
      <c r="AK40" s="22">
        <f t="shared" si="10"/>
        <v>0</v>
      </c>
      <c r="AL40" s="21" t="str">
        <f t="shared" si="11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176235</v>
      </c>
      <c r="C41" s="54" t="s">
        <v>99</v>
      </c>
      <c r="D41" s="55" t="s">
        <v>22</v>
      </c>
      <c r="E41" s="12"/>
      <c r="F41" s="12"/>
      <c r="G41" s="12"/>
      <c r="H41" s="12"/>
      <c r="I41" s="13"/>
      <c r="J41" s="15">
        <f t="shared" si="0"/>
        <v>0</v>
      </c>
      <c r="K41" s="12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37"/>
      <c r="U41" s="12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176235</v>
      </c>
      <c r="AI41" s="22">
        <f t="shared" si="8"/>
        <v>0</v>
      </c>
      <c r="AJ41" s="21" t="str">
        <f t="shared" si="9"/>
        <v>D</v>
      </c>
      <c r="AK41" s="22">
        <f t="shared" si="10"/>
        <v>0</v>
      </c>
      <c r="AL41" s="21" t="str">
        <f t="shared" si="11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176236</v>
      </c>
      <c r="C42" s="54" t="s">
        <v>100</v>
      </c>
      <c r="D42" s="55" t="s">
        <v>22</v>
      </c>
      <c r="E42" s="12"/>
      <c r="F42" s="12"/>
      <c r="G42" s="12"/>
      <c r="H42" s="12"/>
      <c r="I42" s="13"/>
      <c r="J42" s="15">
        <f t="shared" si="0"/>
        <v>0</v>
      </c>
      <c r="K42" s="12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37"/>
      <c r="U42" s="12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176236</v>
      </c>
      <c r="AI42" s="22">
        <f t="shared" si="8"/>
        <v>0</v>
      </c>
      <c r="AJ42" s="21" t="str">
        <f t="shared" si="9"/>
        <v>D</v>
      </c>
      <c r="AK42" s="22">
        <f t="shared" si="10"/>
        <v>0</v>
      </c>
      <c r="AL42" s="21" t="str">
        <f t="shared" si="11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176251</v>
      </c>
      <c r="C43" s="54" t="s">
        <v>101</v>
      </c>
      <c r="D43" s="55" t="s">
        <v>22</v>
      </c>
      <c r="E43" s="12"/>
      <c r="F43" s="12"/>
      <c r="G43" s="12"/>
      <c r="H43" s="12"/>
      <c r="I43" s="13"/>
      <c r="J43" s="15">
        <f t="shared" si="0"/>
        <v>0</v>
      </c>
      <c r="K43" s="12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37"/>
      <c r="U43" s="12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176251</v>
      </c>
      <c r="AI43" s="22">
        <f t="shared" si="8"/>
        <v>0</v>
      </c>
      <c r="AJ43" s="21" t="str">
        <f t="shared" si="9"/>
        <v>D</v>
      </c>
      <c r="AK43" s="22">
        <f t="shared" si="10"/>
        <v>0</v>
      </c>
      <c r="AL43" s="21" t="str">
        <f t="shared" si="11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176264</v>
      </c>
      <c r="C44" s="54" t="s">
        <v>102</v>
      </c>
      <c r="D44" s="55" t="s">
        <v>23</v>
      </c>
      <c r="E44" s="12"/>
      <c r="F44" s="12"/>
      <c r="G44" s="12"/>
      <c r="H44" s="12"/>
      <c r="I44" s="13"/>
      <c r="J44" s="15">
        <f t="shared" si="0"/>
        <v>0</v>
      </c>
      <c r="K44" s="12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37"/>
      <c r="U44" s="12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176264</v>
      </c>
      <c r="AI44" s="22">
        <f t="shared" si="8"/>
        <v>0</v>
      </c>
      <c r="AJ44" s="21" t="str">
        <f t="shared" si="9"/>
        <v>D</v>
      </c>
      <c r="AK44" s="22">
        <f t="shared" si="10"/>
        <v>0</v>
      </c>
      <c r="AL44" s="21" t="str">
        <f t="shared" si="11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176272</v>
      </c>
      <c r="C45" s="54" t="s">
        <v>103</v>
      </c>
      <c r="D45" s="55" t="s">
        <v>22</v>
      </c>
      <c r="E45" s="12"/>
      <c r="F45" s="12"/>
      <c r="G45" s="12"/>
      <c r="H45" s="12"/>
      <c r="I45" s="13"/>
      <c r="J45" s="15">
        <f t="shared" si="0"/>
        <v>0</v>
      </c>
      <c r="K45" s="12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37"/>
      <c r="U45" s="12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176272</v>
      </c>
      <c r="AI45" s="22">
        <f t="shared" si="8"/>
        <v>0</v>
      </c>
      <c r="AJ45" s="21" t="str">
        <f t="shared" si="9"/>
        <v>D</v>
      </c>
      <c r="AK45" s="22">
        <f t="shared" si="10"/>
        <v>0</v>
      </c>
      <c r="AL45" s="21" t="str">
        <f t="shared" si="11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176273</v>
      </c>
      <c r="C46" s="54" t="s">
        <v>104</v>
      </c>
      <c r="D46" s="55" t="s">
        <v>22</v>
      </c>
      <c r="E46" s="12"/>
      <c r="F46" s="12"/>
      <c r="G46" s="12"/>
      <c r="H46" s="12"/>
      <c r="I46" s="13"/>
      <c r="J46" s="15">
        <f t="shared" si="0"/>
        <v>0</v>
      </c>
      <c r="K46" s="12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37"/>
      <c r="U46" s="12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176273</v>
      </c>
      <c r="AI46" s="22">
        <f t="shared" si="8"/>
        <v>0</v>
      </c>
      <c r="AJ46" s="21" t="str">
        <f t="shared" si="9"/>
        <v>D</v>
      </c>
      <c r="AK46" s="22">
        <f t="shared" si="10"/>
        <v>0</v>
      </c>
      <c r="AL46" s="21" t="str">
        <f t="shared" si="11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176274</v>
      </c>
      <c r="C47" s="54" t="s">
        <v>105</v>
      </c>
      <c r="D47" s="55" t="s">
        <v>23</v>
      </c>
      <c r="E47" s="12"/>
      <c r="F47" s="12"/>
      <c r="G47" s="12"/>
      <c r="H47" s="12"/>
      <c r="I47" s="13"/>
      <c r="J47" s="15">
        <f t="shared" si="0"/>
        <v>0</v>
      </c>
      <c r="K47" s="12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37"/>
      <c r="U47" s="12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176274</v>
      </c>
      <c r="AI47" s="22">
        <f t="shared" si="8"/>
        <v>0</v>
      </c>
      <c r="AJ47" s="21" t="str">
        <f t="shared" si="9"/>
        <v>D</v>
      </c>
      <c r="AK47" s="22">
        <f t="shared" si="10"/>
        <v>0</v>
      </c>
      <c r="AL47" s="21" t="str">
        <f t="shared" si="11"/>
        <v>D</v>
      </c>
      <c r="AM47" s="21"/>
      <c r="AN47" s="21"/>
    </row>
    <row r="48" spans="1:40" ht="16.5" thickBot="1" x14ac:dyDescent="0.3">
      <c r="A48" s="11">
        <v>32</v>
      </c>
      <c r="B48" s="53">
        <v>176282</v>
      </c>
      <c r="C48" s="54" t="s">
        <v>106</v>
      </c>
      <c r="D48" s="55" t="s">
        <v>22</v>
      </c>
      <c r="E48" s="12"/>
      <c r="F48" s="12"/>
      <c r="G48" s="12"/>
      <c r="H48" s="12"/>
      <c r="I48" s="13"/>
      <c r="J48" s="15">
        <f t="shared" ref="J48:J50" si="12">INT(((E48+F48+G48+H48+I48)/$AE$11))</f>
        <v>0</v>
      </c>
      <c r="K48" s="12"/>
      <c r="L48" s="12"/>
      <c r="M48" s="15">
        <f t="shared" ref="M48:M50" si="13">INT(((J48+K48+(L48*2))/4))</f>
        <v>0</v>
      </c>
      <c r="N48" s="16" t="str">
        <f t="shared" ref="N48:N50" si="14">IF(M48&lt;=55,"D",IF(M48&lt;=70,"C",IF(M48&lt;=85,"B","A")))</f>
        <v>D</v>
      </c>
      <c r="O48" s="12"/>
      <c r="P48" s="12"/>
      <c r="Q48" s="12"/>
      <c r="R48" s="15">
        <f t="shared" ref="R48:R50" si="15">INT(((O48*3)+(P48*2)+(Q48))/6)</f>
        <v>0</v>
      </c>
      <c r="S48" s="16" t="str">
        <f t="shared" ref="S48:S50" si="16">IF(R48&lt;=55,"D",IF(R48&lt;=70,"C",IF(R48&lt;=85,"B","A")))</f>
        <v>D</v>
      </c>
      <c r="T48" s="37"/>
      <c r="U48" s="12"/>
      <c r="V48" s="12"/>
      <c r="W48" s="38">
        <f t="shared" ref="W48:W50" si="17">((T48*2)+U48+V48)/4</f>
        <v>0</v>
      </c>
      <c r="X48" s="43" t="str">
        <f t="shared" ref="X48:X50" si="18">IF(W48&lt;=74,"C",IF(W48&lt;=90,"B","SB"))</f>
        <v>C</v>
      </c>
      <c r="Z48" s="92"/>
      <c r="AA48" s="93"/>
      <c r="AB48" s="93"/>
      <c r="AC48" s="93"/>
      <c r="AD48" s="94"/>
      <c r="AH48" s="21">
        <f t="shared" ref="AH48:AH50" si="19">B48</f>
        <v>176282</v>
      </c>
      <c r="AI48" s="22">
        <f t="shared" ref="AI48:AI50" si="20">M48</f>
        <v>0</v>
      </c>
      <c r="AJ48" s="21" t="str">
        <f t="shared" ref="AJ48:AJ50" si="21">N48</f>
        <v>D</v>
      </c>
      <c r="AK48" s="22">
        <f t="shared" ref="AK48:AK50" si="22">R48</f>
        <v>0</v>
      </c>
      <c r="AL48" s="21" t="str">
        <f t="shared" ref="AL48:AL50" si="23">S48</f>
        <v>D</v>
      </c>
      <c r="AM48" s="21"/>
      <c r="AN48" s="21"/>
    </row>
    <row r="49" spans="1:40" ht="16.5" thickBot="1" x14ac:dyDescent="0.3">
      <c r="A49" s="11">
        <v>33</v>
      </c>
      <c r="B49" s="53">
        <v>176303</v>
      </c>
      <c r="C49" s="54" t="s">
        <v>107</v>
      </c>
      <c r="D49" s="55" t="s">
        <v>22</v>
      </c>
      <c r="E49" s="12"/>
      <c r="F49" s="12"/>
      <c r="G49" s="12"/>
      <c r="H49" s="12"/>
      <c r="I49" s="13"/>
      <c r="J49" s="15">
        <f t="shared" si="12"/>
        <v>0</v>
      </c>
      <c r="K49" s="12"/>
      <c r="L49" s="12"/>
      <c r="M49" s="15">
        <f t="shared" si="13"/>
        <v>0</v>
      </c>
      <c r="N49" s="16" t="str">
        <f t="shared" si="14"/>
        <v>D</v>
      </c>
      <c r="O49" s="12"/>
      <c r="P49" s="12"/>
      <c r="Q49" s="12"/>
      <c r="R49" s="15">
        <f t="shared" si="15"/>
        <v>0</v>
      </c>
      <c r="S49" s="16" t="str">
        <f t="shared" si="16"/>
        <v>D</v>
      </c>
      <c r="T49" s="37"/>
      <c r="U49" s="12"/>
      <c r="V49" s="12"/>
      <c r="W49" s="38">
        <f t="shared" si="17"/>
        <v>0</v>
      </c>
      <c r="X49" s="43" t="str">
        <f t="shared" si="18"/>
        <v>C</v>
      </c>
      <c r="AH49" s="21">
        <f t="shared" si="19"/>
        <v>176303</v>
      </c>
      <c r="AI49" s="22">
        <f t="shared" si="20"/>
        <v>0</v>
      </c>
      <c r="AJ49" s="21" t="str">
        <f t="shared" si="21"/>
        <v>D</v>
      </c>
      <c r="AK49" s="22">
        <f t="shared" si="22"/>
        <v>0</v>
      </c>
      <c r="AL49" s="21" t="str">
        <f t="shared" si="23"/>
        <v>D</v>
      </c>
      <c r="AM49" s="21"/>
      <c r="AN49" s="21"/>
    </row>
    <row r="50" spans="1:40" ht="15.75" x14ac:dyDescent="0.25">
      <c r="A50" s="11">
        <v>34</v>
      </c>
      <c r="B50" s="53">
        <v>176311</v>
      </c>
      <c r="C50" s="54" t="s">
        <v>108</v>
      </c>
      <c r="D50" s="55" t="s">
        <v>22</v>
      </c>
      <c r="E50" s="12"/>
      <c r="F50" s="12"/>
      <c r="G50" s="12"/>
      <c r="H50" s="12"/>
      <c r="I50" s="13"/>
      <c r="J50" s="15">
        <f t="shared" si="12"/>
        <v>0</v>
      </c>
      <c r="K50" s="12"/>
      <c r="L50" s="12"/>
      <c r="M50" s="15">
        <f t="shared" si="13"/>
        <v>0</v>
      </c>
      <c r="N50" s="16" t="str">
        <f t="shared" si="14"/>
        <v>D</v>
      </c>
      <c r="O50" s="12"/>
      <c r="P50" s="12"/>
      <c r="Q50" s="12"/>
      <c r="R50" s="15">
        <f t="shared" si="15"/>
        <v>0</v>
      </c>
      <c r="S50" s="16" t="str">
        <f t="shared" si="16"/>
        <v>D</v>
      </c>
      <c r="T50" s="37"/>
      <c r="U50" s="12"/>
      <c r="V50" s="12"/>
      <c r="W50" s="38">
        <f t="shared" si="17"/>
        <v>0</v>
      </c>
      <c r="X50" s="43" t="str">
        <f t="shared" si="18"/>
        <v>C</v>
      </c>
      <c r="AH50" s="21">
        <f t="shared" si="19"/>
        <v>176311</v>
      </c>
      <c r="AI50" s="22">
        <f t="shared" si="20"/>
        <v>0</v>
      </c>
      <c r="AJ50" s="21" t="str">
        <f t="shared" si="21"/>
        <v>D</v>
      </c>
      <c r="AK50" s="22">
        <f t="shared" si="22"/>
        <v>0</v>
      </c>
      <c r="AL50" s="21" t="str">
        <f t="shared" si="23"/>
        <v>D</v>
      </c>
      <c r="AM50" s="21"/>
      <c r="AN50" s="21"/>
    </row>
    <row r="51" spans="1:40" ht="15.75" thickBot="1" x14ac:dyDescent="0.3">
      <c r="R51" s="18"/>
      <c r="S51" s="17"/>
    </row>
    <row r="52" spans="1:40" ht="15.75" thickBot="1" x14ac:dyDescent="0.3">
      <c r="B52" s="40" t="s">
        <v>62</v>
      </c>
      <c r="C52" s="44" t="s">
        <v>9</v>
      </c>
      <c r="Z52" s="9" t="s">
        <v>309</v>
      </c>
      <c r="AA52" s="9"/>
      <c r="AB52" s="7"/>
    </row>
    <row r="53" spans="1:40" ht="15.75" thickBot="1" x14ac:dyDescent="0.3">
      <c r="B53" s="40" t="s">
        <v>63</v>
      </c>
      <c r="C53" s="44" t="s">
        <v>10</v>
      </c>
      <c r="N53" s="7" t="s">
        <v>11</v>
      </c>
      <c r="P53" s="9"/>
      <c r="Z53" s="9" t="s">
        <v>12</v>
      </c>
      <c r="AA53" s="9"/>
      <c r="AB53" s="7"/>
    </row>
    <row r="54" spans="1:40" ht="15.75" thickBot="1" x14ac:dyDescent="0.3">
      <c r="B54" s="40" t="s">
        <v>64</v>
      </c>
      <c r="C54" s="44"/>
      <c r="P54" s="9"/>
      <c r="Z54" s="9"/>
      <c r="AA54" s="9"/>
      <c r="AB54" s="7"/>
    </row>
    <row r="55" spans="1:40" ht="23.25" customHeight="1" x14ac:dyDescent="0.25">
      <c r="B55" s="32"/>
      <c r="C55" s="44"/>
      <c r="P55" s="9"/>
      <c r="Z55" s="9"/>
      <c r="AA55" s="9"/>
      <c r="AB55" s="7"/>
    </row>
    <row r="56" spans="1:40" x14ac:dyDescent="0.25">
      <c r="C56" s="44" t="s">
        <v>56</v>
      </c>
      <c r="N56" s="7" t="s">
        <v>58</v>
      </c>
      <c r="P56" s="9"/>
      <c r="Z56" s="9" t="s">
        <v>71</v>
      </c>
      <c r="AA56" s="9"/>
      <c r="AB56" s="9"/>
    </row>
    <row r="57" spans="1:40" x14ac:dyDescent="0.25">
      <c r="C57" s="44" t="s">
        <v>57</v>
      </c>
      <c r="N57" s="7" t="s">
        <v>59</v>
      </c>
      <c r="P57" s="9"/>
      <c r="Z57" s="9" t="s">
        <v>72</v>
      </c>
      <c r="AA57" s="9"/>
      <c r="AB57" s="9"/>
    </row>
  </sheetData>
  <mergeCells count="32"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  <mergeCell ref="Z35:AD48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A14:A16"/>
    <mergeCell ref="B14:B16"/>
    <mergeCell ref="C14:C16"/>
    <mergeCell ref="D14:D16"/>
    <mergeCell ref="E14:N14"/>
    <mergeCell ref="N15:N16"/>
  </mergeCells>
  <conditionalFormatting sqref="R17:R47 J17:J47 M17:M47">
    <cfRule type="cellIs" dxfId="10" priority="2" operator="between">
      <formula>10</formula>
      <formula>70</formula>
    </cfRule>
  </conditionalFormatting>
  <conditionalFormatting sqref="R48:R50 J48:J50 M48:M50">
    <cfRule type="cellIs" dxfId="9" priority="1" operator="between">
      <formula>10</formula>
      <formula>70</formula>
    </cfRule>
  </conditionalFormatting>
  <pageMargins left="0.43307086614173229" right="7.874015748031496E-2" top="0.39370078740157483" bottom="3.937007874015748E-2" header="0.27559055118110237" footer="0.31496062992125984"/>
  <pageSetup paperSize="5" scale="70" orientation="landscape" r:id="rId1"/>
  <ignoredErrors>
    <ignoredError sqref="E5:E9 G5:S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B29" zoomScale="80" zoomScaleNormal="80" workbookViewId="0">
      <selection activeCell="Z54" sqref="Z54:AB59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x14ac:dyDescent="0.25">
      <c r="A10" s="31" t="s">
        <v>3</v>
      </c>
      <c r="B10" s="30"/>
      <c r="C10" s="52" t="s">
        <v>109</v>
      </c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5.75" thickBot="1" x14ac:dyDescent="0.3">
      <c r="A11" s="31" t="s">
        <v>4</v>
      </c>
      <c r="B11" s="30"/>
      <c r="C11" s="52" t="s">
        <v>110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/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45" t="s">
        <v>48</v>
      </c>
      <c r="X16" s="45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176103</v>
      </c>
      <c r="C17" s="54" t="s">
        <v>111</v>
      </c>
      <c r="D17" s="55" t="s">
        <v>23</v>
      </c>
      <c r="E17" s="12"/>
      <c r="F17" s="12"/>
      <c r="G17" s="12"/>
      <c r="H17" s="12"/>
      <c r="I17" s="12"/>
      <c r="J17" s="15">
        <f>INT(((E17+F17+G17+H17+I17)/$AE$11))</f>
        <v>0</v>
      </c>
      <c r="K17" s="37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12"/>
      <c r="U17" s="12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176103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176117</v>
      </c>
      <c r="C18" s="54" t="s">
        <v>112</v>
      </c>
      <c r="D18" s="55" t="s">
        <v>22</v>
      </c>
      <c r="E18" s="12"/>
      <c r="F18" s="12"/>
      <c r="G18" s="12"/>
      <c r="H18" s="12"/>
      <c r="I18" s="12"/>
      <c r="J18" s="15">
        <f t="shared" ref="J18:J52" si="0">INT(((E18+F18+G18+H18+I18)/$AE$11))</f>
        <v>0</v>
      </c>
      <c r="K18" s="37"/>
      <c r="L18" s="12"/>
      <c r="M18" s="15">
        <f t="shared" ref="M18:M52" si="1">INT(((J18+K18+(L18*2))/4))</f>
        <v>0</v>
      </c>
      <c r="N18" s="16" t="str">
        <f t="shared" ref="N18:N52" si="2">IF(M18&lt;=55,"D",IF(M18&lt;=70,"C",IF(M18&lt;=85,"B","A")))</f>
        <v>D</v>
      </c>
      <c r="O18" s="12"/>
      <c r="P18" s="12"/>
      <c r="Q18" s="12"/>
      <c r="R18" s="15">
        <f t="shared" ref="R18:R52" si="3">INT(((O18*3)+(P18*2)+(Q18))/6)</f>
        <v>0</v>
      </c>
      <c r="S18" s="16" t="str">
        <f t="shared" ref="S18:S52" si="4">IF(R18&lt;=55,"D",IF(R18&lt;=70,"C",IF(R18&lt;=85,"B","A")))</f>
        <v>D</v>
      </c>
      <c r="T18" s="12"/>
      <c r="U18" s="12"/>
      <c r="V18" s="12"/>
      <c r="W18" s="38">
        <f t="shared" ref="W18:W52" si="5">((T18*2)+U18+V18)/4</f>
        <v>0</v>
      </c>
      <c r="X18" s="43" t="str">
        <f t="shared" ref="X18:X52" si="6">IF(W18&lt;=74,"C",IF(W18&lt;=90,"B","SB"))</f>
        <v>C</v>
      </c>
      <c r="Z18" s="79"/>
      <c r="AA18" s="80"/>
      <c r="AB18" s="80"/>
      <c r="AC18" s="80"/>
      <c r="AD18" s="81"/>
      <c r="AH18" s="21">
        <f t="shared" ref="AH18:AH51" si="7">B18</f>
        <v>176117</v>
      </c>
      <c r="AI18" s="22">
        <f t="shared" ref="AI18:AJ51" si="8">M18</f>
        <v>0</v>
      </c>
      <c r="AJ18" s="21" t="str">
        <f t="shared" si="8"/>
        <v>D</v>
      </c>
      <c r="AK18" s="22">
        <f t="shared" ref="AK18:AL51" si="9">R18</f>
        <v>0</v>
      </c>
      <c r="AL18" s="21" t="str">
        <f t="shared" si="9"/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176124</v>
      </c>
      <c r="C19" s="54" t="s">
        <v>113</v>
      </c>
      <c r="D19" s="55" t="s">
        <v>23</v>
      </c>
      <c r="E19" s="12"/>
      <c r="F19" s="12"/>
      <c r="G19" s="12"/>
      <c r="H19" s="12"/>
      <c r="I19" s="12"/>
      <c r="J19" s="15">
        <f t="shared" si="0"/>
        <v>0</v>
      </c>
      <c r="K19" s="37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12"/>
      <c r="U19" s="12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176124</v>
      </c>
      <c r="AI19" s="22">
        <f t="shared" si="8"/>
        <v>0</v>
      </c>
      <c r="AJ19" s="21" t="str">
        <f t="shared" si="8"/>
        <v>D</v>
      </c>
      <c r="AK19" s="22">
        <f t="shared" si="9"/>
        <v>0</v>
      </c>
      <c r="AL19" s="21" t="str">
        <f t="shared" si="9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176126</v>
      </c>
      <c r="C20" s="54" t="s">
        <v>114</v>
      </c>
      <c r="D20" s="55" t="s">
        <v>22</v>
      </c>
      <c r="E20" s="12"/>
      <c r="F20" s="12"/>
      <c r="G20" s="12"/>
      <c r="H20" s="12"/>
      <c r="I20" s="13"/>
      <c r="J20" s="15">
        <f t="shared" si="0"/>
        <v>0</v>
      </c>
      <c r="K20" s="37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12"/>
      <c r="U20" s="12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176126</v>
      </c>
      <c r="AI20" s="22">
        <f t="shared" si="8"/>
        <v>0</v>
      </c>
      <c r="AJ20" s="21" t="str">
        <f t="shared" si="8"/>
        <v>D</v>
      </c>
      <c r="AK20" s="22">
        <f t="shared" si="9"/>
        <v>0</v>
      </c>
      <c r="AL20" s="21" t="str">
        <f t="shared" si="9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176131</v>
      </c>
      <c r="C21" s="54" t="s">
        <v>115</v>
      </c>
      <c r="D21" s="55" t="s">
        <v>23</v>
      </c>
      <c r="E21" s="12"/>
      <c r="F21" s="12"/>
      <c r="G21" s="12"/>
      <c r="H21" s="12"/>
      <c r="I21" s="13"/>
      <c r="J21" s="15">
        <f t="shared" si="0"/>
        <v>0</v>
      </c>
      <c r="K21" s="37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12"/>
      <c r="U21" s="12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176131</v>
      </c>
      <c r="AI21" s="22">
        <f t="shared" si="8"/>
        <v>0</v>
      </c>
      <c r="AJ21" s="21" t="str">
        <f t="shared" si="8"/>
        <v>D</v>
      </c>
      <c r="AK21" s="22">
        <f t="shared" si="9"/>
        <v>0</v>
      </c>
      <c r="AL21" s="21" t="str">
        <f t="shared" si="9"/>
        <v>D</v>
      </c>
      <c r="AM21" s="21"/>
      <c r="AN21" s="21"/>
    </row>
    <row r="22" spans="1:41" ht="14.1" customHeight="1" thickBot="1" x14ac:dyDescent="0.3">
      <c r="A22" s="11">
        <v>6</v>
      </c>
      <c r="B22" s="53">
        <v>176134</v>
      </c>
      <c r="C22" s="54" t="s">
        <v>116</v>
      </c>
      <c r="D22" s="55" t="s">
        <v>22</v>
      </c>
      <c r="E22" s="12"/>
      <c r="F22" s="12"/>
      <c r="G22" s="12"/>
      <c r="H22" s="12"/>
      <c r="I22" s="13"/>
      <c r="J22" s="15">
        <f t="shared" si="0"/>
        <v>0</v>
      </c>
      <c r="K22" s="37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12"/>
      <c r="U22" s="12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>
        <f t="shared" si="7"/>
        <v>176134</v>
      </c>
      <c r="AI22" s="22">
        <f t="shared" si="8"/>
        <v>0</v>
      </c>
      <c r="AJ22" s="21" t="str">
        <f t="shared" si="8"/>
        <v>D</v>
      </c>
      <c r="AK22" s="22">
        <f t="shared" si="9"/>
        <v>0</v>
      </c>
      <c r="AL22" s="21" t="str">
        <f t="shared" si="9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176152</v>
      </c>
      <c r="C23" s="54" t="s">
        <v>117</v>
      </c>
      <c r="D23" s="55" t="s">
        <v>22</v>
      </c>
      <c r="E23" s="12"/>
      <c r="F23" s="12"/>
      <c r="G23" s="12"/>
      <c r="H23" s="12"/>
      <c r="I23" s="13"/>
      <c r="J23" s="15">
        <f t="shared" si="0"/>
        <v>0</v>
      </c>
      <c r="K23" s="37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12"/>
      <c r="U23" s="12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176152</v>
      </c>
      <c r="AI23" s="22">
        <f t="shared" si="8"/>
        <v>0</v>
      </c>
      <c r="AJ23" s="21" t="str">
        <f t="shared" si="8"/>
        <v>D</v>
      </c>
      <c r="AK23" s="22">
        <f t="shared" si="9"/>
        <v>0</v>
      </c>
      <c r="AL23" s="21" t="str">
        <f t="shared" si="9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176161</v>
      </c>
      <c r="C24" s="54" t="s">
        <v>118</v>
      </c>
      <c r="D24" s="55" t="s">
        <v>22</v>
      </c>
      <c r="E24" s="12"/>
      <c r="F24" s="12"/>
      <c r="G24" s="12"/>
      <c r="H24" s="12"/>
      <c r="I24" s="13"/>
      <c r="J24" s="15">
        <f t="shared" si="0"/>
        <v>0</v>
      </c>
      <c r="K24" s="37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12"/>
      <c r="U24" s="12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176161</v>
      </c>
      <c r="AI24" s="22">
        <f t="shared" si="8"/>
        <v>0</v>
      </c>
      <c r="AJ24" s="21" t="str">
        <f t="shared" si="8"/>
        <v>D</v>
      </c>
      <c r="AK24" s="22">
        <f t="shared" si="9"/>
        <v>0</v>
      </c>
      <c r="AL24" s="21" t="str">
        <f t="shared" si="9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176318</v>
      </c>
      <c r="C25" s="54" t="s">
        <v>119</v>
      </c>
      <c r="D25" s="55" t="s">
        <v>22</v>
      </c>
      <c r="E25" s="12"/>
      <c r="F25" s="12"/>
      <c r="G25" s="12"/>
      <c r="H25" s="12"/>
      <c r="I25" s="13"/>
      <c r="J25" s="15">
        <f t="shared" si="0"/>
        <v>0</v>
      </c>
      <c r="K25" s="37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12"/>
      <c r="U25" s="12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176318</v>
      </c>
      <c r="AI25" s="22">
        <f t="shared" si="8"/>
        <v>0</v>
      </c>
      <c r="AJ25" s="21" t="str">
        <f t="shared" si="8"/>
        <v>D</v>
      </c>
      <c r="AK25" s="22">
        <f t="shared" si="9"/>
        <v>0</v>
      </c>
      <c r="AL25" s="21" t="str">
        <f t="shared" si="9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176170</v>
      </c>
      <c r="C26" s="54" t="s">
        <v>120</v>
      </c>
      <c r="D26" s="55" t="s">
        <v>22</v>
      </c>
      <c r="E26" s="12"/>
      <c r="F26" s="12"/>
      <c r="G26" s="12"/>
      <c r="H26" s="12"/>
      <c r="I26" s="13"/>
      <c r="J26" s="15">
        <f t="shared" si="0"/>
        <v>0</v>
      </c>
      <c r="K26" s="37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12"/>
      <c r="U26" s="12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176170</v>
      </c>
      <c r="AI26" s="22">
        <f t="shared" si="8"/>
        <v>0</v>
      </c>
      <c r="AJ26" s="21" t="str">
        <f t="shared" si="8"/>
        <v>D</v>
      </c>
      <c r="AK26" s="22">
        <f t="shared" si="9"/>
        <v>0</v>
      </c>
      <c r="AL26" s="21" t="str">
        <f t="shared" si="9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176173</v>
      </c>
      <c r="C27" s="54" t="s">
        <v>121</v>
      </c>
      <c r="D27" s="55" t="s">
        <v>22</v>
      </c>
      <c r="E27" s="12"/>
      <c r="F27" s="12"/>
      <c r="G27" s="12"/>
      <c r="H27" s="12"/>
      <c r="I27" s="13"/>
      <c r="J27" s="15">
        <f t="shared" si="0"/>
        <v>0</v>
      </c>
      <c r="K27" s="37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12"/>
      <c r="U27" s="12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176173</v>
      </c>
      <c r="AI27" s="22">
        <f t="shared" si="8"/>
        <v>0</v>
      </c>
      <c r="AJ27" s="21" t="str">
        <f t="shared" si="8"/>
        <v>D</v>
      </c>
      <c r="AK27" s="22">
        <f t="shared" si="9"/>
        <v>0</v>
      </c>
      <c r="AL27" s="21" t="str">
        <f t="shared" si="9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176177</v>
      </c>
      <c r="C28" s="54" t="s">
        <v>122</v>
      </c>
      <c r="D28" s="55" t="s">
        <v>23</v>
      </c>
      <c r="E28" s="12"/>
      <c r="F28" s="12"/>
      <c r="G28" s="12"/>
      <c r="H28" s="12"/>
      <c r="I28" s="13"/>
      <c r="J28" s="15">
        <f t="shared" si="0"/>
        <v>0</v>
      </c>
      <c r="K28" s="37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12"/>
      <c r="U28" s="12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176177</v>
      </c>
      <c r="AI28" s="22">
        <f t="shared" si="8"/>
        <v>0</v>
      </c>
      <c r="AJ28" s="21" t="str">
        <f t="shared" si="8"/>
        <v>D</v>
      </c>
      <c r="AK28" s="22">
        <f t="shared" si="9"/>
        <v>0</v>
      </c>
      <c r="AL28" s="21" t="str">
        <f t="shared" si="9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176182</v>
      </c>
      <c r="C29" s="54" t="s">
        <v>123</v>
      </c>
      <c r="D29" s="55" t="s">
        <v>23</v>
      </c>
      <c r="E29" s="12"/>
      <c r="F29" s="12"/>
      <c r="G29" s="12"/>
      <c r="H29" s="12"/>
      <c r="I29" s="13"/>
      <c r="J29" s="15">
        <f t="shared" si="0"/>
        <v>0</v>
      </c>
      <c r="K29" s="37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12"/>
      <c r="U29" s="12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176182</v>
      </c>
      <c r="AI29" s="22">
        <f t="shared" si="8"/>
        <v>0</v>
      </c>
      <c r="AJ29" s="21" t="str">
        <f t="shared" si="8"/>
        <v>D</v>
      </c>
      <c r="AK29" s="22">
        <f t="shared" si="9"/>
        <v>0</v>
      </c>
      <c r="AL29" s="21" t="str">
        <f t="shared" si="9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176205</v>
      </c>
      <c r="C30" s="54" t="s">
        <v>124</v>
      </c>
      <c r="D30" s="55" t="s">
        <v>22</v>
      </c>
      <c r="E30" s="12"/>
      <c r="F30" s="12"/>
      <c r="G30" s="12"/>
      <c r="H30" s="12"/>
      <c r="I30" s="13"/>
      <c r="J30" s="15">
        <f t="shared" si="0"/>
        <v>0</v>
      </c>
      <c r="K30" s="37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12"/>
      <c r="U30" s="12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176205</v>
      </c>
      <c r="AI30" s="22">
        <f t="shared" si="8"/>
        <v>0</v>
      </c>
      <c r="AJ30" s="21" t="str">
        <f t="shared" si="8"/>
        <v>D</v>
      </c>
      <c r="AK30" s="22">
        <f t="shared" si="9"/>
        <v>0</v>
      </c>
      <c r="AL30" s="21" t="str">
        <f t="shared" si="9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176221</v>
      </c>
      <c r="C31" s="54" t="s">
        <v>125</v>
      </c>
      <c r="D31" s="55" t="s">
        <v>22</v>
      </c>
      <c r="E31" s="12"/>
      <c r="F31" s="12"/>
      <c r="G31" s="12"/>
      <c r="H31" s="12"/>
      <c r="I31" s="13"/>
      <c r="J31" s="15">
        <f t="shared" si="0"/>
        <v>0</v>
      </c>
      <c r="K31" s="37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12"/>
      <c r="U31" s="12"/>
      <c r="V31" s="12"/>
      <c r="W31" s="38">
        <f t="shared" si="5"/>
        <v>0</v>
      </c>
      <c r="X31" s="43" t="str">
        <f t="shared" si="6"/>
        <v>C</v>
      </c>
      <c r="AH31" s="21">
        <f t="shared" si="7"/>
        <v>176221</v>
      </c>
      <c r="AI31" s="22">
        <f t="shared" si="8"/>
        <v>0</v>
      </c>
      <c r="AJ31" s="21" t="str">
        <f t="shared" si="8"/>
        <v>D</v>
      </c>
      <c r="AK31" s="22">
        <f t="shared" si="9"/>
        <v>0</v>
      </c>
      <c r="AL31" s="21" t="str">
        <f t="shared" si="9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176226</v>
      </c>
      <c r="C32" s="54" t="s">
        <v>126</v>
      </c>
      <c r="D32" s="55" t="s">
        <v>22</v>
      </c>
      <c r="E32" s="12"/>
      <c r="F32" s="12"/>
      <c r="G32" s="12"/>
      <c r="H32" s="12"/>
      <c r="I32" s="13"/>
      <c r="J32" s="15">
        <f t="shared" si="0"/>
        <v>0</v>
      </c>
      <c r="K32" s="37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12"/>
      <c r="U32" s="12"/>
      <c r="V32" s="12"/>
      <c r="W32" s="38">
        <f t="shared" si="5"/>
        <v>0</v>
      </c>
      <c r="X32" s="43" t="str">
        <f t="shared" si="6"/>
        <v>C</v>
      </c>
      <c r="AH32" s="21">
        <f t="shared" si="7"/>
        <v>176226</v>
      </c>
      <c r="AI32" s="22">
        <f t="shared" si="8"/>
        <v>0</v>
      </c>
      <c r="AJ32" s="21" t="str">
        <f t="shared" si="8"/>
        <v>D</v>
      </c>
      <c r="AK32" s="22">
        <f t="shared" si="9"/>
        <v>0</v>
      </c>
      <c r="AL32" s="21" t="str">
        <f t="shared" si="9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176228</v>
      </c>
      <c r="C33" s="54" t="s">
        <v>127</v>
      </c>
      <c r="D33" s="55" t="s">
        <v>22</v>
      </c>
      <c r="E33" s="12"/>
      <c r="F33" s="12"/>
      <c r="G33" s="12"/>
      <c r="H33" s="12"/>
      <c r="I33" s="13"/>
      <c r="J33" s="15">
        <f t="shared" si="0"/>
        <v>0</v>
      </c>
      <c r="K33" s="37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12"/>
      <c r="U33" s="12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176228</v>
      </c>
      <c r="AI33" s="22">
        <f t="shared" si="8"/>
        <v>0</v>
      </c>
      <c r="AJ33" s="21" t="str">
        <f t="shared" si="8"/>
        <v>D</v>
      </c>
      <c r="AK33" s="22">
        <f t="shared" si="9"/>
        <v>0</v>
      </c>
      <c r="AL33" s="21" t="str">
        <f t="shared" si="9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176229</v>
      </c>
      <c r="C34" s="54" t="s">
        <v>128</v>
      </c>
      <c r="D34" s="55" t="s">
        <v>22</v>
      </c>
      <c r="E34" s="12"/>
      <c r="F34" s="12"/>
      <c r="G34" s="12"/>
      <c r="H34" s="12"/>
      <c r="I34" s="13"/>
      <c r="J34" s="15">
        <f t="shared" si="0"/>
        <v>0</v>
      </c>
      <c r="K34" s="37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12"/>
      <c r="U34" s="12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176229</v>
      </c>
      <c r="AI34" s="22">
        <f t="shared" si="8"/>
        <v>0</v>
      </c>
      <c r="AJ34" s="21" t="str">
        <f t="shared" si="8"/>
        <v>D</v>
      </c>
      <c r="AK34" s="22">
        <f t="shared" si="9"/>
        <v>0</v>
      </c>
      <c r="AL34" s="21" t="str">
        <f t="shared" si="9"/>
        <v>D</v>
      </c>
      <c r="AM34" s="21"/>
      <c r="AN34" s="21"/>
    </row>
    <row r="35" spans="1:40" ht="14.1" customHeight="1" thickBot="1" x14ac:dyDescent="0.3">
      <c r="A35" s="11">
        <v>19</v>
      </c>
      <c r="B35" s="53">
        <v>176230</v>
      </c>
      <c r="C35" s="54" t="s">
        <v>129</v>
      </c>
      <c r="D35" s="55" t="s">
        <v>22</v>
      </c>
      <c r="E35" s="12"/>
      <c r="F35" s="12"/>
      <c r="G35" s="12"/>
      <c r="H35" s="12"/>
      <c r="I35" s="13"/>
      <c r="J35" s="15">
        <f t="shared" si="0"/>
        <v>0</v>
      </c>
      <c r="K35" s="37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12"/>
      <c r="U35" s="12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>
        <f t="shared" si="7"/>
        <v>176230</v>
      </c>
      <c r="AI35" s="22">
        <f t="shared" si="8"/>
        <v>0</v>
      </c>
      <c r="AJ35" s="21" t="str">
        <f t="shared" si="8"/>
        <v>D</v>
      </c>
      <c r="AK35" s="22">
        <f t="shared" si="9"/>
        <v>0</v>
      </c>
      <c r="AL35" s="21" t="str">
        <f t="shared" si="9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176232</v>
      </c>
      <c r="C36" s="54" t="s">
        <v>130</v>
      </c>
      <c r="D36" s="55" t="s">
        <v>22</v>
      </c>
      <c r="E36" s="12"/>
      <c r="F36" s="12"/>
      <c r="G36" s="12"/>
      <c r="H36" s="12"/>
      <c r="I36" s="13"/>
      <c r="J36" s="15">
        <f t="shared" si="0"/>
        <v>0</v>
      </c>
      <c r="K36" s="37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12"/>
      <c r="U36" s="12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176232</v>
      </c>
      <c r="AI36" s="22">
        <f t="shared" si="8"/>
        <v>0</v>
      </c>
      <c r="AJ36" s="21" t="str">
        <f t="shared" si="8"/>
        <v>D</v>
      </c>
      <c r="AK36" s="22">
        <f t="shared" si="9"/>
        <v>0</v>
      </c>
      <c r="AL36" s="21" t="str">
        <f t="shared" si="9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176234</v>
      </c>
      <c r="C37" s="54" t="s">
        <v>131</v>
      </c>
      <c r="D37" s="55" t="s">
        <v>22</v>
      </c>
      <c r="E37" s="12"/>
      <c r="F37" s="12"/>
      <c r="G37" s="12"/>
      <c r="H37" s="12"/>
      <c r="I37" s="13"/>
      <c r="J37" s="15">
        <f t="shared" si="0"/>
        <v>0</v>
      </c>
      <c r="K37" s="37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12"/>
      <c r="U37" s="12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176234</v>
      </c>
      <c r="AI37" s="22">
        <f t="shared" si="8"/>
        <v>0</v>
      </c>
      <c r="AJ37" s="21" t="str">
        <f t="shared" si="8"/>
        <v>D</v>
      </c>
      <c r="AK37" s="22">
        <f t="shared" si="9"/>
        <v>0</v>
      </c>
      <c r="AL37" s="21" t="str">
        <f t="shared" si="9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176239</v>
      </c>
      <c r="C38" s="54" t="s">
        <v>132</v>
      </c>
      <c r="D38" s="55" t="s">
        <v>22</v>
      </c>
      <c r="E38" s="12"/>
      <c r="F38" s="12"/>
      <c r="G38" s="12"/>
      <c r="H38" s="12"/>
      <c r="I38" s="13"/>
      <c r="J38" s="15">
        <f t="shared" si="0"/>
        <v>0</v>
      </c>
      <c r="K38" s="37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12"/>
      <c r="U38" s="12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176239</v>
      </c>
      <c r="AI38" s="22">
        <f t="shared" si="8"/>
        <v>0</v>
      </c>
      <c r="AJ38" s="21" t="str">
        <f t="shared" si="8"/>
        <v>D</v>
      </c>
      <c r="AK38" s="22">
        <f t="shared" si="9"/>
        <v>0</v>
      </c>
      <c r="AL38" s="21" t="str">
        <f t="shared" si="9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176242</v>
      </c>
      <c r="C39" s="54" t="s">
        <v>133</v>
      </c>
      <c r="D39" s="55" t="s">
        <v>22</v>
      </c>
      <c r="E39" s="12"/>
      <c r="F39" s="12"/>
      <c r="G39" s="12"/>
      <c r="H39" s="12"/>
      <c r="I39" s="13"/>
      <c r="J39" s="15">
        <f t="shared" si="0"/>
        <v>0</v>
      </c>
      <c r="K39" s="37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12"/>
      <c r="U39" s="12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176242</v>
      </c>
      <c r="AI39" s="22">
        <f t="shared" si="8"/>
        <v>0</v>
      </c>
      <c r="AJ39" s="21" t="str">
        <f t="shared" si="8"/>
        <v>D</v>
      </c>
      <c r="AK39" s="22">
        <f t="shared" si="9"/>
        <v>0</v>
      </c>
      <c r="AL39" s="21" t="str">
        <f t="shared" si="9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176246</v>
      </c>
      <c r="C40" s="54" t="s">
        <v>134</v>
      </c>
      <c r="D40" s="55" t="s">
        <v>23</v>
      </c>
      <c r="E40" s="12"/>
      <c r="F40" s="12"/>
      <c r="G40" s="12"/>
      <c r="H40" s="12"/>
      <c r="I40" s="13"/>
      <c r="J40" s="15">
        <f t="shared" si="0"/>
        <v>0</v>
      </c>
      <c r="K40" s="37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12"/>
      <c r="U40" s="12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176246</v>
      </c>
      <c r="AI40" s="22">
        <f t="shared" si="8"/>
        <v>0</v>
      </c>
      <c r="AJ40" s="21" t="str">
        <f t="shared" si="8"/>
        <v>D</v>
      </c>
      <c r="AK40" s="22">
        <f t="shared" si="9"/>
        <v>0</v>
      </c>
      <c r="AL40" s="21" t="str">
        <f t="shared" si="9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176250</v>
      </c>
      <c r="C41" s="54" t="s">
        <v>135</v>
      </c>
      <c r="D41" s="55" t="s">
        <v>23</v>
      </c>
      <c r="E41" s="12"/>
      <c r="F41" s="12"/>
      <c r="G41" s="12"/>
      <c r="H41" s="12"/>
      <c r="I41" s="13"/>
      <c r="J41" s="15">
        <f t="shared" si="0"/>
        <v>0</v>
      </c>
      <c r="K41" s="37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12"/>
      <c r="U41" s="12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176250</v>
      </c>
      <c r="AI41" s="22">
        <f t="shared" si="8"/>
        <v>0</v>
      </c>
      <c r="AJ41" s="21" t="str">
        <f t="shared" si="8"/>
        <v>D</v>
      </c>
      <c r="AK41" s="22">
        <f t="shared" si="9"/>
        <v>0</v>
      </c>
      <c r="AL41" s="21" t="str">
        <f t="shared" si="9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176252</v>
      </c>
      <c r="C42" s="54" t="s">
        <v>136</v>
      </c>
      <c r="D42" s="55" t="s">
        <v>22</v>
      </c>
      <c r="E42" s="12"/>
      <c r="F42" s="12"/>
      <c r="G42" s="12"/>
      <c r="H42" s="12"/>
      <c r="I42" s="13"/>
      <c r="J42" s="15">
        <f t="shared" si="0"/>
        <v>0</v>
      </c>
      <c r="K42" s="37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12"/>
      <c r="U42" s="12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176252</v>
      </c>
      <c r="AI42" s="22">
        <f t="shared" si="8"/>
        <v>0</v>
      </c>
      <c r="AJ42" s="21" t="str">
        <f t="shared" si="8"/>
        <v>D</v>
      </c>
      <c r="AK42" s="22">
        <f t="shared" si="9"/>
        <v>0</v>
      </c>
      <c r="AL42" s="21" t="str">
        <f t="shared" si="9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176255</v>
      </c>
      <c r="C43" s="54" t="s">
        <v>137</v>
      </c>
      <c r="D43" s="55" t="s">
        <v>22</v>
      </c>
      <c r="E43" s="12"/>
      <c r="F43" s="12"/>
      <c r="G43" s="12"/>
      <c r="H43" s="12"/>
      <c r="I43" s="13"/>
      <c r="J43" s="15">
        <f t="shared" si="0"/>
        <v>0</v>
      </c>
      <c r="K43" s="37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12"/>
      <c r="U43" s="12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176255</v>
      </c>
      <c r="AI43" s="22">
        <f t="shared" si="8"/>
        <v>0</v>
      </c>
      <c r="AJ43" s="21" t="str">
        <f t="shared" si="8"/>
        <v>D</v>
      </c>
      <c r="AK43" s="22">
        <f t="shared" si="9"/>
        <v>0</v>
      </c>
      <c r="AL43" s="21" t="str">
        <f t="shared" si="9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176263</v>
      </c>
      <c r="C44" s="54" t="s">
        <v>138</v>
      </c>
      <c r="D44" s="55" t="s">
        <v>22</v>
      </c>
      <c r="E44" s="12"/>
      <c r="F44" s="12"/>
      <c r="G44" s="12"/>
      <c r="H44" s="12"/>
      <c r="I44" s="13"/>
      <c r="J44" s="15">
        <f t="shared" si="0"/>
        <v>0</v>
      </c>
      <c r="K44" s="37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12"/>
      <c r="U44" s="12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176263</v>
      </c>
      <c r="AI44" s="22">
        <f t="shared" si="8"/>
        <v>0</v>
      </c>
      <c r="AJ44" s="21" t="str">
        <f t="shared" si="8"/>
        <v>D</v>
      </c>
      <c r="AK44" s="22">
        <f t="shared" si="9"/>
        <v>0</v>
      </c>
      <c r="AL44" s="21" t="str">
        <f t="shared" si="9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176268</v>
      </c>
      <c r="C45" s="54" t="s">
        <v>139</v>
      </c>
      <c r="D45" s="55" t="s">
        <v>22</v>
      </c>
      <c r="E45" s="12"/>
      <c r="F45" s="12"/>
      <c r="G45" s="12"/>
      <c r="H45" s="12"/>
      <c r="I45" s="13"/>
      <c r="J45" s="15">
        <f t="shared" si="0"/>
        <v>0</v>
      </c>
      <c r="K45" s="37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12"/>
      <c r="U45" s="12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176268</v>
      </c>
      <c r="AI45" s="22">
        <f t="shared" si="8"/>
        <v>0</v>
      </c>
      <c r="AJ45" s="21" t="str">
        <f t="shared" si="8"/>
        <v>D</v>
      </c>
      <c r="AK45" s="22">
        <f t="shared" si="9"/>
        <v>0</v>
      </c>
      <c r="AL45" s="21" t="str">
        <f t="shared" si="9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176269</v>
      </c>
      <c r="C46" s="54" t="s">
        <v>140</v>
      </c>
      <c r="D46" s="55" t="s">
        <v>22</v>
      </c>
      <c r="E46" s="12"/>
      <c r="F46" s="12"/>
      <c r="G46" s="12"/>
      <c r="H46" s="12"/>
      <c r="I46" s="13"/>
      <c r="J46" s="15">
        <f t="shared" si="0"/>
        <v>0</v>
      </c>
      <c r="K46" s="37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12"/>
      <c r="U46" s="12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176269</v>
      </c>
      <c r="AI46" s="22">
        <f t="shared" si="8"/>
        <v>0</v>
      </c>
      <c r="AJ46" s="21" t="str">
        <f t="shared" si="8"/>
        <v>D</v>
      </c>
      <c r="AK46" s="22">
        <f t="shared" si="9"/>
        <v>0</v>
      </c>
      <c r="AL46" s="21" t="str">
        <f t="shared" si="9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176277</v>
      </c>
      <c r="C47" s="54" t="s">
        <v>141</v>
      </c>
      <c r="D47" s="55" t="s">
        <v>23</v>
      </c>
      <c r="E47" s="12"/>
      <c r="F47" s="12"/>
      <c r="G47" s="12"/>
      <c r="H47" s="12"/>
      <c r="I47" s="13"/>
      <c r="J47" s="15">
        <f t="shared" si="0"/>
        <v>0</v>
      </c>
      <c r="K47" s="37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12"/>
      <c r="U47" s="12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176277</v>
      </c>
      <c r="AI47" s="22">
        <f t="shared" si="8"/>
        <v>0</v>
      </c>
      <c r="AJ47" s="21" t="str">
        <f t="shared" si="8"/>
        <v>D</v>
      </c>
      <c r="AK47" s="22">
        <f t="shared" si="9"/>
        <v>0</v>
      </c>
      <c r="AL47" s="21" t="str">
        <f t="shared" si="9"/>
        <v>D</v>
      </c>
      <c r="AM47" s="21"/>
      <c r="AN47" s="21"/>
    </row>
    <row r="48" spans="1:40" ht="14.1" customHeight="1" thickBot="1" x14ac:dyDescent="0.3">
      <c r="A48" s="11">
        <v>32</v>
      </c>
      <c r="B48" s="53">
        <v>176286</v>
      </c>
      <c r="C48" s="54" t="s">
        <v>142</v>
      </c>
      <c r="D48" s="55" t="s">
        <v>23</v>
      </c>
      <c r="E48" s="12"/>
      <c r="F48" s="12"/>
      <c r="G48" s="12"/>
      <c r="H48" s="12"/>
      <c r="I48" s="13"/>
      <c r="J48" s="15">
        <f t="shared" ref="J48:J50" si="10">INT(((E48+F48+G48+H48+I48)/$AE$11))</f>
        <v>0</v>
      </c>
      <c r="K48" s="37"/>
      <c r="L48" s="12"/>
      <c r="M48" s="15">
        <f t="shared" ref="M48:M50" si="11">INT(((J48+K48+(L48*2))/4))</f>
        <v>0</v>
      </c>
      <c r="N48" s="16" t="str">
        <f t="shared" ref="N48:N50" si="12">IF(M48&lt;=55,"D",IF(M48&lt;=70,"C",IF(M48&lt;=85,"B","A")))</f>
        <v>D</v>
      </c>
      <c r="O48" s="12"/>
      <c r="P48" s="12"/>
      <c r="Q48" s="12"/>
      <c r="R48" s="15">
        <f t="shared" ref="R48:R50" si="13">INT(((O48*3)+(P48*2)+(Q48))/6)</f>
        <v>0</v>
      </c>
      <c r="S48" s="16" t="str">
        <f t="shared" ref="S48:S50" si="14">IF(R48&lt;=55,"D",IF(R48&lt;=70,"C",IF(R48&lt;=85,"B","A")))</f>
        <v>D</v>
      </c>
      <c r="T48" s="12"/>
      <c r="U48" s="12"/>
      <c r="V48" s="12"/>
      <c r="W48" s="38">
        <f t="shared" ref="W48:W50" si="15">((T48*2)+U48+V48)/4</f>
        <v>0</v>
      </c>
      <c r="X48" s="43" t="str">
        <f t="shared" ref="X48:X50" si="16">IF(W48&lt;=74,"C",IF(W48&lt;=90,"B","SB"))</f>
        <v>C</v>
      </c>
      <c r="Z48" s="79"/>
      <c r="AA48" s="80"/>
      <c r="AB48" s="80"/>
      <c r="AC48" s="80"/>
      <c r="AD48" s="81"/>
      <c r="AH48" s="21">
        <f t="shared" ref="AH48:AH50" si="17">B48</f>
        <v>176286</v>
      </c>
      <c r="AI48" s="22">
        <f t="shared" ref="AI48:AI50" si="18">M48</f>
        <v>0</v>
      </c>
      <c r="AJ48" s="21" t="str">
        <f t="shared" ref="AJ48:AJ50" si="19">N48</f>
        <v>D</v>
      </c>
      <c r="AK48" s="22">
        <f t="shared" ref="AK48:AK50" si="20">R48</f>
        <v>0</v>
      </c>
      <c r="AL48" s="21" t="str">
        <f t="shared" ref="AL48:AL50" si="21">S48</f>
        <v>D</v>
      </c>
      <c r="AM48" s="21"/>
      <c r="AN48" s="21"/>
    </row>
    <row r="49" spans="1:40" ht="14.1" customHeight="1" thickBot="1" x14ac:dyDescent="0.3">
      <c r="A49" s="11">
        <v>33</v>
      </c>
      <c r="B49" s="53">
        <v>176291</v>
      </c>
      <c r="C49" s="54" t="s">
        <v>143</v>
      </c>
      <c r="D49" s="55" t="s">
        <v>23</v>
      </c>
      <c r="E49" s="12"/>
      <c r="F49" s="12"/>
      <c r="G49" s="12"/>
      <c r="H49" s="12"/>
      <c r="I49" s="13"/>
      <c r="J49" s="15">
        <f t="shared" si="10"/>
        <v>0</v>
      </c>
      <c r="K49" s="37"/>
      <c r="L49" s="12"/>
      <c r="M49" s="15">
        <f t="shared" si="11"/>
        <v>0</v>
      </c>
      <c r="N49" s="16" t="str">
        <f t="shared" si="12"/>
        <v>D</v>
      </c>
      <c r="O49" s="12"/>
      <c r="P49" s="12"/>
      <c r="Q49" s="12"/>
      <c r="R49" s="15">
        <f t="shared" si="13"/>
        <v>0</v>
      </c>
      <c r="S49" s="16" t="str">
        <f t="shared" si="14"/>
        <v>D</v>
      </c>
      <c r="T49" s="12"/>
      <c r="U49" s="12"/>
      <c r="V49" s="12"/>
      <c r="W49" s="38">
        <f t="shared" si="15"/>
        <v>0</v>
      </c>
      <c r="X49" s="43" t="str">
        <f t="shared" si="16"/>
        <v>C</v>
      </c>
      <c r="Z49" s="79"/>
      <c r="AA49" s="80"/>
      <c r="AB49" s="80"/>
      <c r="AC49" s="80"/>
      <c r="AD49" s="81"/>
      <c r="AH49" s="21">
        <f t="shared" si="17"/>
        <v>176291</v>
      </c>
      <c r="AI49" s="22">
        <f t="shared" si="18"/>
        <v>0</v>
      </c>
      <c r="AJ49" s="21" t="str">
        <f t="shared" si="19"/>
        <v>D</v>
      </c>
      <c r="AK49" s="22">
        <f t="shared" si="20"/>
        <v>0</v>
      </c>
      <c r="AL49" s="21" t="str">
        <f t="shared" si="21"/>
        <v>D</v>
      </c>
      <c r="AM49" s="21"/>
      <c r="AN49" s="21"/>
    </row>
    <row r="50" spans="1:40" ht="14.1" customHeight="1" thickBot="1" x14ac:dyDescent="0.3">
      <c r="A50" s="11">
        <v>34</v>
      </c>
      <c r="B50" s="53">
        <v>176295</v>
      </c>
      <c r="C50" s="54" t="s">
        <v>144</v>
      </c>
      <c r="D50" s="55" t="s">
        <v>23</v>
      </c>
      <c r="E50" s="12"/>
      <c r="F50" s="12"/>
      <c r="G50" s="12"/>
      <c r="H50" s="12"/>
      <c r="I50" s="13"/>
      <c r="J50" s="15">
        <f t="shared" si="10"/>
        <v>0</v>
      </c>
      <c r="K50" s="37"/>
      <c r="L50" s="12"/>
      <c r="M50" s="15">
        <f t="shared" si="11"/>
        <v>0</v>
      </c>
      <c r="N50" s="16" t="str">
        <f t="shared" si="12"/>
        <v>D</v>
      </c>
      <c r="O50" s="12"/>
      <c r="P50" s="12"/>
      <c r="Q50" s="12"/>
      <c r="R50" s="15">
        <f t="shared" si="13"/>
        <v>0</v>
      </c>
      <c r="S50" s="16" t="str">
        <f t="shared" si="14"/>
        <v>D</v>
      </c>
      <c r="T50" s="12"/>
      <c r="U50" s="12"/>
      <c r="V50" s="12"/>
      <c r="W50" s="38">
        <f t="shared" si="15"/>
        <v>0</v>
      </c>
      <c r="X50" s="43" t="str">
        <f t="shared" si="16"/>
        <v>C</v>
      </c>
      <c r="Z50" s="79"/>
      <c r="AA50" s="80"/>
      <c r="AB50" s="80"/>
      <c r="AC50" s="80"/>
      <c r="AD50" s="81"/>
      <c r="AH50" s="21">
        <f t="shared" si="17"/>
        <v>176295</v>
      </c>
      <c r="AI50" s="22">
        <f t="shared" si="18"/>
        <v>0</v>
      </c>
      <c r="AJ50" s="21" t="str">
        <f t="shared" si="19"/>
        <v>D</v>
      </c>
      <c r="AK50" s="22">
        <f t="shared" si="20"/>
        <v>0</v>
      </c>
      <c r="AL50" s="21" t="str">
        <f t="shared" si="21"/>
        <v>D</v>
      </c>
      <c r="AM50" s="21"/>
      <c r="AN50" s="21"/>
    </row>
    <row r="51" spans="1:40" ht="14.1" customHeight="1" thickBot="1" x14ac:dyDescent="0.3">
      <c r="A51" s="11">
        <v>35</v>
      </c>
      <c r="B51" s="53">
        <v>176298</v>
      </c>
      <c r="C51" s="54" t="s">
        <v>145</v>
      </c>
      <c r="D51" s="55" t="s">
        <v>23</v>
      </c>
      <c r="E51" s="12"/>
      <c r="F51" s="12"/>
      <c r="G51" s="12"/>
      <c r="H51" s="12"/>
      <c r="I51" s="13"/>
      <c r="J51" s="15">
        <f t="shared" si="0"/>
        <v>0</v>
      </c>
      <c r="K51" s="37"/>
      <c r="L51" s="12"/>
      <c r="M51" s="15">
        <f t="shared" si="1"/>
        <v>0</v>
      </c>
      <c r="N51" s="16" t="str">
        <f t="shared" si="2"/>
        <v>D</v>
      </c>
      <c r="O51" s="12"/>
      <c r="P51" s="12"/>
      <c r="Q51" s="12"/>
      <c r="R51" s="15">
        <f t="shared" si="3"/>
        <v>0</v>
      </c>
      <c r="S51" s="16" t="str">
        <f t="shared" si="4"/>
        <v>D</v>
      </c>
      <c r="T51" s="12"/>
      <c r="U51" s="12"/>
      <c r="V51" s="12"/>
      <c r="W51" s="38">
        <f t="shared" si="5"/>
        <v>0</v>
      </c>
      <c r="X51" s="43" t="str">
        <f t="shared" si="6"/>
        <v>C</v>
      </c>
      <c r="Z51" s="92"/>
      <c r="AA51" s="93"/>
      <c r="AB51" s="93"/>
      <c r="AC51" s="93"/>
      <c r="AD51" s="94"/>
      <c r="AH51" s="21">
        <f t="shared" si="7"/>
        <v>176298</v>
      </c>
      <c r="AI51" s="22">
        <f t="shared" si="8"/>
        <v>0</v>
      </c>
      <c r="AJ51" s="21" t="str">
        <f t="shared" si="8"/>
        <v>D</v>
      </c>
      <c r="AK51" s="22">
        <f t="shared" si="9"/>
        <v>0</v>
      </c>
      <c r="AL51" s="21" t="str">
        <f t="shared" si="9"/>
        <v>D</v>
      </c>
      <c r="AM51" s="21"/>
      <c r="AN51" s="21"/>
    </row>
    <row r="52" spans="1:40" ht="14.1" customHeight="1" x14ac:dyDescent="0.2">
      <c r="A52" s="11">
        <v>36</v>
      </c>
      <c r="B52" s="53">
        <v>176310</v>
      </c>
      <c r="C52" s="54" t="s">
        <v>146</v>
      </c>
      <c r="D52" s="55" t="s">
        <v>22</v>
      </c>
      <c r="E52" s="13"/>
      <c r="F52" s="12"/>
      <c r="G52" s="13"/>
      <c r="H52" s="13"/>
      <c r="I52" s="13"/>
      <c r="J52" s="15">
        <f t="shared" si="0"/>
        <v>0</v>
      </c>
      <c r="K52" s="37"/>
      <c r="L52" s="12"/>
      <c r="M52" s="15">
        <f t="shared" si="1"/>
        <v>0</v>
      </c>
      <c r="N52" s="16" t="str">
        <f t="shared" si="2"/>
        <v>D</v>
      </c>
      <c r="O52" s="12"/>
      <c r="P52" s="12"/>
      <c r="Q52" s="12"/>
      <c r="R52" s="15">
        <f t="shared" si="3"/>
        <v>0</v>
      </c>
      <c r="S52" s="16" t="str">
        <f t="shared" si="4"/>
        <v>D</v>
      </c>
      <c r="T52" s="12"/>
      <c r="U52" s="12"/>
      <c r="V52" s="12"/>
      <c r="W52" s="38">
        <f t="shared" si="5"/>
        <v>0</v>
      </c>
      <c r="X52" s="43" t="str">
        <f t="shared" si="6"/>
        <v>C</v>
      </c>
      <c r="AB52" s="9"/>
      <c r="AC52" s="7"/>
    </row>
    <row r="53" spans="1:40" ht="9.75" customHeight="1" thickBot="1" x14ac:dyDescent="0.3">
      <c r="R53" s="18"/>
      <c r="S53" s="17"/>
    </row>
    <row r="54" spans="1:40" ht="15.75" thickBot="1" x14ac:dyDescent="0.3">
      <c r="B54" s="40" t="s">
        <v>147</v>
      </c>
      <c r="C54" s="44" t="s">
        <v>9</v>
      </c>
      <c r="Z54" s="9" t="s">
        <v>309</v>
      </c>
      <c r="AA54" s="9"/>
      <c r="AB54" s="7"/>
    </row>
    <row r="55" spans="1:40" ht="15.75" thickBot="1" x14ac:dyDescent="0.3">
      <c r="B55" s="40" t="s">
        <v>148</v>
      </c>
      <c r="C55" s="44" t="s">
        <v>10</v>
      </c>
      <c r="N55" s="7" t="s">
        <v>11</v>
      </c>
      <c r="P55" s="9"/>
      <c r="Z55" s="9" t="s">
        <v>12</v>
      </c>
      <c r="AA55" s="9"/>
      <c r="AB55" s="7"/>
    </row>
    <row r="56" spans="1:40" ht="15.75" thickBot="1" x14ac:dyDescent="0.3">
      <c r="B56" s="40" t="s">
        <v>149</v>
      </c>
      <c r="C56" s="44"/>
      <c r="P56" s="9"/>
      <c r="Z56" s="9"/>
      <c r="AA56" s="9"/>
      <c r="AB56" s="7"/>
    </row>
    <row r="57" spans="1:40" ht="23.25" customHeight="1" x14ac:dyDescent="0.25">
      <c r="B57" s="32"/>
      <c r="C57" s="44"/>
      <c r="P57" s="9"/>
      <c r="Z57" s="9"/>
      <c r="AA57" s="9"/>
      <c r="AB57" s="7"/>
    </row>
    <row r="58" spans="1:40" x14ac:dyDescent="0.25">
      <c r="C58" s="44" t="s">
        <v>56</v>
      </c>
      <c r="N58" s="7" t="s">
        <v>58</v>
      </c>
      <c r="P58" s="9"/>
      <c r="Z58" s="9" t="s">
        <v>71</v>
      </c>
      <c r="AA58" s="9"/>
      <c r="AB58" s="9"/>
    </row>
    <row r="59" spans="1:40" x14ac:dyDescent="0.25">
      <c r="C59" s="44" t="s">
        <v>57</v>
      </c>
      <c r="N59" s="7" t="s">
        <v>59</v>
      </c>
      <c r="P59" s="9"/>
      <c r="Z59" s="9" t="s">
        <v>72</v>
      </c>
      <c r="AA59" s="9"/>
      <c r="AB59" s="9"/>
    </row>
  </sheetData>
  <mergeCells count="32">
    <mergeCell ref="Z35:AD51"/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A14:A16"/>
    <mergeCell ref="B14:B16"/>
    <mergeCell ref="C14:C16"/>
    <mergeCell ref="D14:D16"/>
    <mergeCell ref="E14:N14"/>
    <mergeCell ref="N15:N16"/>
  </mergeCells>
  <conditionalFormatting sqref="R17:R47 J17:J47 M17:M47 M51:M52 J51:J52 R51:R52">
    <cfRule type="cellIs" dxfId="8" priority="2" operator="between">
      <formula>10</formula>
      <formula>70</formula>
    </cfRule>
  </conditionalFormatting>
  <conditionalFormatting sqref="R48:R50 J48:J50 M48:M50">
    <cfRule type="cellIs" dxfId="7" priority="1" operator="between">
      <formula>10</formula>
      <formula>70</formula>
    </cfRule>
  </conditionalFormatting>
  <pageMargins left="0.43307086614173201" right="7.8740157480315001E-2" top="0.39370078740157499" bottom="0" header="0.27559055118110198" footer="0.31496062992126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B29" zoomScale="80" zoomScaleNormal="80" workbookViewId="0">
      <selection activeCell="Z54" sqref="Z54:AB59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x14ac:dyDescent="0.25">
      <c r="A10" s="31" t="s">
        <v>3</v>
      </c>
      <c r="B10" s="30"/>
      <c r="C10" s="52" t="s">
        <v>150</v>
      </c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5.75" thickBot="1" x14ac:dyDescent="0.3">
      <c r="A11" s="31" t="s">
        <v>4</v>
      </c>
      <c r="B11" s="30"/>
      <c r="C11" s="52" t="s">
        <v>151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/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45" t="s">
        <v>48</v>
      </c>
      <c r="X16" s="45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176104</v>
      </c>
      <c r="C17" s="54" t="s">
        <v>152</v>
      </c>
      <c r="D17" s="55" t="s">
        <v>23</v>
      </c>
      <c r="E17" s="37"/>
      <c r="F17" s="12"/>
      <c r="G17" s="12"/>
      <c r="H17" s="12"/>
      <c r="I17" s="12"/>
      <c r="J17" s="15">
        <f>INT(((E17+F17+G17+H17+I17)/$AE$11))</f>
        <v>0</v>
      </c>
      <c r="K17" s="12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12"/>
      <c r="U17" s="37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176104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176108</v>
      </c>
      <c r="C18" s="54" t="s">
        <v>153</v>
      </c>
      <c r="D18" s="55" t="s">
        <v>23</v>
      </c>
      <c r="E18" s="37"/>
      <c r="F18" s="12"/>
      <c r="G18" s="12"/>
      <c r="H18" s="12"/>
      <c r="I18" s="12"/>
      <c r="J18" s="15">
        <f t="shared" ref="J18:J50" si="0">INT(((E18+F18+G18+H18+I18)/$AE$11))</f>
        <v>0</v>
      </c>
      <c r="K18" s="12"/>
      <c r="L18" s="12"/>
      <c r="M18" s="15">
        <f t="shared" ref="M18:M50" si="1">INT(((J18+K18+(L18*2))/4))</f>
        <v>0</v>
      </c>
      <c r="N18" s="16" t="str">
        <f t="shared" ref="N18:N50" si="2">IF(M18&lt;=55,"D",IF(M18&lt;=70,"C",IF(M18&lt;=85,"B","A")))</f>
        <v>D</v>
      </c>
      <c r="O18" s="12"/>
      <c r="P18" s="12"/>
      <c r="Q18" s="12"/>
      <c r="R18" s="15">
        <f t="shared" ref="R18:R50" si="3">INT(((O18*3)+(P18*2)+(Q18))/6)</f>
        <v>0</v>
      </c>
      <c r="S18" s="16" t="str">
        <f t="shared" ref="S18:S50" si="4">IF(R18&lt;=55,"D",IF(R18&lt;=70,"C",IF(R18&lt;=85,"B","A")))</f>
        <v>D</v>
      </c>
      <c r="T18" s="12"/>
      <c r="U18" s="37"/>
      <c r="V18" s="12"/>
      <c r="W18" s="38">
        <f t="shared" ref="W18:W50" si="5">((T18*2)+U18+V18)/4</f>
        <v>0</v>
      </c>
      <c r="X18" s="43" t="str">
        <f t="shared" ref="X18:X50" si="6">IF(W18&lt;=74,"C",IF(W18&lt;=90,"B","SB"))</f>
        <v>C</v>
      </c>
      <c r="Z18" s="79"/>
      <c r="AA18" s="80"/>
      <c r="AB18" s="80"/>
      <c r="AC18" s="80"/>
      <c r="AD18" s="81"/>
      <c r="AH18" s="21">
        <f t="shared" ref="AH18:AH48" si="7">B18</f>
        <v>176108</v>
      </c>
      <c r="AI18" s="22">
        <f t="shared" ref="AI18:AJ48" si="8">M18</f>
        <v>0</v>
      </c>
      <c r="AJ18" s="21" t="str">
        <f t="shared" si="8"/>
        <v>D</v>
      </c>
      <c r="AK18" s="22">
        <f t="shared" ref="AK18:AL48" si="9">R18</f>
        <v>0</v>
      </c>
      <c r="AL18" s="21" t="str">
        <f t="shared" si="9"/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176123</v>
      </c>
      <c r="C19" s="54" t="s">
        <v>154</v>
      </c>
      <c r="D19" s="55" t="s">
        <v>23</v>
      </c>
      <c r="E19" s="37"/>
      <c r="F19" s="12"/>
      <c r="G19" s="12"/>
      <c r="H19" s="12"/>
      <c r="I19" s="12"/>
      <c r="J19" s="15">
        <f t="shared" si="0"/>
        <v>0</v>
      </c>
      <c r="K19" s="12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12"/>
      <c r="U19" s="37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176123</v>
      </c>
      <c r="AI19" s="22">
        <f t="shared" si="8"/>
        <v>0</v>
      </c>
      <c r="AJ19" s="21" t="str">
        <f t="shared" si="8"/>
        <v>D</v>
      </c>
      <c r="AK19" s="22">
        <f t="shared" si="9"/>
        <v>0</v>
      </c>
      <c r="AL19" s="21" t="str">
        <f t="shared" si="9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176127</v>
      </c>
      <c r="C20" s="54" t="s">
        <v>155</v>
      </c>
      <c r="D20" s="55" t="s">
        <v>23</v>
      </c>
      <c r="E20" s="37"/>
      <c r="F20" s="12"/>
      <c r="G20" s="12"/>
      <c r="H20" s="12"/>
      <c r="I20" s="13"/>
      <c r="J20" s="15">
        <f t="shared" si="0"/>
        <v>0</v>
      </c>
      <c r="K20" s="12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12"/>
      <c r="U20" s="37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176127</v>
      </c>
      <c r="AI20" s="22">
        <f t="shared" si="8"/>
        <v>0</v>
      </c>
      <c r="AJ20" s="21" t="str">
        <f t="shared" si="8"/>
        <v>D</v>
      </c>
      <c r="AK20" s="22">
        <f t="shared" si="9"/>
        <v>0</v>
      </c>
      <c r="AL20" s="21" t="str">
        <f t="shared" si="9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176130</v>
      </c>
      <c r="C21" s="54" t="s">
        <v>156</v>
      </c>
      <c r="D21" s="55" t="s">
        <v>23</v>
      </c>
      <c r="E21" s="37"/>
      <c r="F21" s="12"/>
      <c r="G21" s="12"/>
      <c r="H21" s="12"/>
      <c r="I21" s="13"/>
      <c r="J21" s="15">
        <f t="shared" si="0"/>
        <v>0</v>
      </c>
      <c r="K21" s="12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12"/>
      <c r="U21" s="37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176130</v>
      </c>
      <c r="AI21" s="22">
        <f t="shared" si="8"/>
        <v>0</v>
      </c>
      <c r="AJ21" s="21" t="str">
        <f t="shared" si="8"/>
        <v>D</v>
      </c>
      <c r="AK21" s="22">
        <f t="shared" si="9"/>
        <v>0</v>
      </c>
      <c r="AL21" s="21" t="str">
        <f t="shared" si="9"/>
        <v>D</v>
      </c>
      <c r="AM21" s="21"/>
      <c r="AN21" s="21"/>
    </row>
    <row r="22" spans="1:41" ht="14.1" customHeight="1" thickBot="1" x14ac:dyDescent="0.3">
      <c r="A22" s="11">
        <v>6</v>
      </c>
      <c r="B22" s="53">
        <v>176137</v>
      </c>
      <c r="C22" s="54" t="s">
        <v>157</v>
      </c>
      <c r="D22" s="55" t="s">
        <v>22</v>
      </c>
      <c r="E22" s="37"/>
      <c r="F22" s="12"/>
      <c r="G22" s="12"/>
      <c r="H22" s="12"/>
      <c r="I22" s="13"/>
      <c r="J22" s="15">
        <f t="shared" si="0"/>
        <v>0</v>
      </c>
      <c r="K22" s="12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12"/>
      <c r="U22" s="37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>
        <f t="shared" si="7"/>
        <v>176137</v>
      </c>
      <c r="AI22" s="22">
        <f t="shared" si="8"/>
        <v>0</v>
      </c>
      <c r="AJ22" s="21" t="str">
        <f t="shared" si="8"/>
        <v>D</v>
      </c>
      <c r="AK22" s="22">
        <f t="shared" si="9"/>
        <v>0</v>
      </c>
      <c r="AL22" s="21" t="str">
        <f t="shared" si="9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176140</v>
      </c>
      <c r="C23" s="54" t="s">
        <v>158</v>
      </c>
      <c r="D23" s="55" t="s">
        <v>23</v>
      </c>
      <c r="E23" s="37"/>
      <c r="F23" s="12"/>
      <c r="G23" s="12"/>
      <c r="H23" s="12"/>
      <c r="I23" s="13"/>
      <c r="J23" s="15">
        <f t="shared" si="0"/>
        <v>0</v>
      </c>
      <c r="K23" s="12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12"/>
      <c r="U23" s="37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176140</v>
      </c>
      <c r="AI23" s="22">
        <f t="shared" si="8"/>
        <v>0</v>
      </c>
      <c r="AJ23" s="21" t="str">
        <f t="shared" si="8"/>
        <v>D</v>
      </c>
      <c r="AK23" s="22">
        <f t="shared" si="9"/>
        <v>0</v>
      </c>
      <c r="AL23" s="21" t="str">
        <f t="shared" si="9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176150</v>
      </c>
      <c r="C24" s="54" t="s">
        <v>159</v>
      </c>
      <c r="D24" s="55" t="s">
        <v>23</v>
      </c>
      <c r="E24" s="37"/>
      <c r="F24" s="12"/>
      <c r="G24" s="12"/>
      <c r="H24" s="12"/>
      <c r="I24" s="13"/>
      <c r="J24" s="15">
        <f t="shared" si="0"/>
        <v>0</v>
      </c>
      <c r="K24" s="12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12"/>
      <c r="U24" s="37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176150</v>
      </c>
      <c r="AI24" s="22">
        <f t="shared" si="8"/>
        <v>0</v>
      </c>
      <c r="AJ24" s="21" t="str">
        <f t="shared" si="8"/>
        <v>D</v>
      </c>
      <c r="AK24" s="22">
        <f t="shared" si="9"/>
        <v>0</v>
      </c>
      <c r="AL24" s="21" t="str">
        <f t="shared" si="9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176317</v>
      </c>
      <c r="C25" s="54" t="s">
        <v>160</v>
      </c>
      <c r="D25" s="55" t="s">
        <v>23</v>
      </c>
      <c r="E25" s="37"/>
      <c r="F25" s="12"/>
      <c r="G25" s="12"/>
      <c r="H25" s="12"/>
      <c r="I25" s="13"/>
      <c r="J25" s="15">
        <f t="shared" si="0"/>
        <v>0</v>
      </c>
      <c r="K25" s="12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12"/>
      <c r="U25" s="37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176317</v>
      </c>
      <c r="AI25" s="22">
        <f t="shared" si="8"/>
        <v>0</v>
      </c>
      <c r="AJ25" s="21" t="str">
        <f t="shared" si="8"/>
        <v>D</v>
      </c>
      <c r="AK25" s="22">
        <f t="shared" si="9"/>
        <v>0</v>
      </c>
      <c r="AL25" s="21" t="str">
        <f t="shared" si="9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176166</v>
      </c>
      <c r="C26" s="54" t="s">
        <v>161</v>
      </c>
      <c r="D26" s="55" t="s">
        <v>23</v>
      </c>
      <c r="E26" s="37"/>
      <c r="F26" s="12"/>
      <c r="G26" s="12"/>
      <c r="H26" s="12"/>
      <c r="I26" s="13"/>
      <c r="J26" s="15">
        <f t="shared" si="0"/>
        <v>0</v>
      </c>
      <c r="K26" s="12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12"/>
      <c r="U26" s="37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176166</v>
      </c>
      <c r="AI26" s="22">
        <f t="shared" si="8"/>
        <v>0</v>
      </c>
      <c r="AJ26" s="21" t="str">
        <f t="shared" si="8"/>
        <v>D</v>
      </c>
      <c r="AK26" s="22">
        <f t="shared" si="9"/>
        <v>0</v>
      </c>
      <c r="AL26" s="21" t="str">
        <f t="shared" si="9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176180</v>
      </c>
      <c r="C27" s="54" t="s">
        <v>162</v>
      </c>
      <c r="D27" s="55" t="s">
        <v>23</v>
      </c>
      <c r="E27" s="37"/>
      <c r="F27" s="12"/>
      <c r="G27" s="12"/>
      <c r="H27" s="12"/>
      <c r="I27" s="13"/>
      <c r="J27" s="15">
        <f t="shared" si="0"/>
        <v>0</v>
      </c>
      <c r="K27" s="12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12"/>
      <c r="U27" s="37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176180</v>
      </c>
      <c r="AI27" s="22">
        <f t="shared" si="8"/>
        <v>0</v>
      </c>
      <c r="AJ27" s="21" t="str">
        <f t="shared" si="8"/>
        <v>D</v>
      </c>
      <c r="AK27" s="22">
        <f t="shared" si="9"/>
        <v>0</v>
      </c>
      <c r="AL27" s="21" t="str">
        <f t="shared" si="9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176193</v>
      </c>
      <c r="C28" s="54" t="s">
        <v>163</v>
      </c>
      <c r="D28" s="55" t="s">
        <v>22</v>
      </c>
      <c r="E28" s="37"/>
      <c r="F28" s="12"/>
      <c r="G28" s="12"/>
      <c r="H28" s="12"/>
      <c r="I28" s="13"/>
      <c r="J28" s="15">
        <f t="shared" si="0"/>
        <v>0</v>
      </c>
      <c r="K28" s="12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12"/>
      <c r="U28" s="37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176193</v>
      </c>
      <c r="AI28" s="22">
        <f t="shared" si="8"/>
        <v>0</v>
      </c>
      <c r="AJ28" s="21" t="str">
        <f t="shared" si="8"/>
        <v>D</v>
      </c>
      <c r="AK28" s="22">
        <f t="shared" si="9"/>
        <v>0</v>
      </c>
      <c r="AL28" s="21" t="str">
        <f t="shared" si="9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176195</v>
      </c>
      <c r="C29" s="54" t="s">
        <v>164</v>
      </c>
      <c r="D29" s="55" t="s">
        <v>22</v>
      </c>
      <c r="E29" s="37"/>
      <c r="F29" s="12"/>
      <c r="G29" s="12"/>
      <c r="H29" s="12"/>
      <c r="I29" s="13"/>
      <c r="J29" s="15">
        <f t="shared" si="0"/>
        <v>0</v>
      </c>
      <c r="K29" s="12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12"/>
      <c r="U29" s="37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176195</v>
      </c>
      <c r="AI29" s="22">
        <f t="shared" si="8"/>
        <v>0</v>
      </c>
      <c r="AJ29" s="21" t="str">
        <f t="shared" si="8"/>
        <v>D</v>
      </c>
      <c r="AK29" s="22">
        <f t="shared" si="9"/>
        <v>0</v>
      </c>
      <c r="AL29" s="21" t="str">
        <f t="shared" si="9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176196</v>
      </c>
      <c r="C30" s="54" t="s">
        <v>165</v>
      </c>
      <c r="D30" s="55" t="s">
        <v>23</v>
      </c>
      <c r="E30" s="37"/>
      <c r="F30" s="12"/>
      <c r="G30" s="12"/>
      <c r="H30" s="12"/>
      <c r="I30" s="13"/>
      <c r="J30" s="15">
        <f t="shared" si="0"/>
        <v>0</v>
      </c>
      <c r="K30" s="12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12"/>
      <c r="U30" s="37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176196</v>
      </c>
      <c r="AI30" s="22">
        <f t="shared" si="8"/>
        <v>0</v>
      </c>
      <c r="AJ30" s="21" t="str">
        <f t="shared" si="8"/>
        <v>D</v>
      </c>
      <c r="AK30" s="22">
        <f t="shared" si="9"/>
        <v>0</v>
      </c>
      <c r="AL30" s="21" t="str">
        <f t="shared" si="9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176197</v>
      </c>
      <c r="C31" s="54" t="s">
        <v>166</v>
      </c>
      <c r="D31" s="55" t="s">
        <v>23</v>
      </c>
      <c r="E31" s="37"/>
      <c r="F31" s="12"/>
      <c r="G31" s="12"/>
      <c r="H31" s="12"/>
      <c r="I31" s="13"/>
      <c r="J31" s="15">
        <f t="shared" si="0"/>
        <v>0</v>
      </c>
      <c r="K31" s="12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12"/>
      <c r="U31" s="37"/>
      <c r="V31" s="12"/>
      <c r="W31" s="38">
        <f t="shared" si="5"/>
        <v>0</v>
      </c>
      <c r="X31" s="43" t="str">
        <f t="shared" si="6"/>
        <v>C</v>
      </c>
      <c r="AH31" s="21">
        <f t="shared" si="7"/>
        <v>176197</v>
      </c>
      <c r="AI31" s="22">
        <f t="shared" si="8"/>
        <v>0</v>
      </c>
      <c r="AJ31" s="21" t="str">
        <f t="shared" si="8"/>
        <v>D</v>
      </c>
      <c r="AK31" s="22">
        <f t="shared" si="9"/>
        <v>0</v>
      </c>
      <c r="AL31" s="21" t="str">
        <f t="shared" si="9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176200</v>
      </c>
      <c r="C32" s="54" t="s">
        <v>167</v>
      </c>
      <c r="D32" s="55" t="s">
        <v>23</v>
      </c>
      <c r="E32" s="37"/>
      <c r="F32" s="12"/>
      <c r="G32" s="12"/>
      <c r="H32" s="12"/>
      <c r="I32" s="13"/>
      <c r="J32" s="15">
        <f t="shared" si="0"/>
        <v>0</v>
      </c>
      <c r="K32" s="12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12"/>
      <c r="U32" s="37"/>
      <c r="V32" s="12"/>
      <c r="W32" s="38">
        <f t="shared" si="5"/>
        <v>0</v>
      </c>
      <c r="X32" s="43" t="str">
        <f t="shared" si="6"/>
        <v>C</v>
      </c>
      <c r="AH32" s="21">
        <f t="shared" si="7"/>
        <v>176200</v>
      </c>
      <c r="AI32" s="22">
        <f t="shared" si="8"/>
        <v>0</v>
      </c>
      <c r="AJ32" s="21" t="str">
        <f t="shared" si="8"/>
        <v>D</v>
      </c>
      <c r="AK32" s="22">
        <f t="shared" si="9"/>
        <v>0</v>
      </c>
      <c r="AL32" s="21" t="str">
        <f t="shared" si="9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176204</v>
      </c>
      <c r="C33" s="54" t="s">
        <v>168</v>
      </c>
      <c r="D33" s="55" t="s">
        <v>23</v>
      </c>
      <c r="E33" s="37"/>
      <c r="F33" s="12"/>
      <c r="G33" s="12"/>
      <c r="H33" s="12"/>
      <c r="I33" s="13"/>
      <c r="J33" s="15">
        <f t="shared" si="0"/>
        <v>0</v>
      </c>
      <c r="K33" s="12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12"/>
      <c r="U33" s="37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176204</v>
      </c>
      <c r="AI33" s="22">
        <f t="shared" si="8"/>
        <v>0</v>
      </c>
      <c r="AJ33" s="21" t="str">
        <f t="shared" si="8"/>
        <v>D</v>
      </c>
      <c r="AK33" s="22">
        <f t="shared" si="9"/>
        <v>0</v>
      </c>
      <c r="AL33" s="21" t="str">
        <f t="shared" si="9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176209</v>
      </c>
      <c r="C34" s="54" t="s">
        <v>169</v>
      </c>
      <c r="D34" s="55" t="s">
        <v>23</v>
      </c>
      <c r="E34" s="37"/>
      <c r="F34" s="12"/>
      <c r="G34" s="12"/>
      <c r="H34" s="12"/>
      <c r="I34" s="13"/>
      <c r="J34" s="15">
        <f t="shared" si="0"/>
        <v>0</v>
      </c>
      <c r="K34" s="12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12"/>
      <c r="U34" s="37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176209</v>
      </c>
      <c r="AI34" s="22">
        <f t="shared" si="8"/>
        <v>0</v>
      </c>
      <c r="AJ34" s="21" t="str">
        <f t="shared" si="8"/>
        <v>D</v>
      </c>
      <c r="AK34" s="22">
        <f t="shared" si="9"/>
        <v>0</v>
      </c>
      <c r="AL34" s="21" t="str">
        <f t="shared" si="9"/>
        <v>D</v>
      </c>
      <c r="AM34" s="21"/>
      <c r="AN34" s="21"/>
    </row>
    <row r="35" spans="1:40" ht="14.1" customHeight="1" thickBot="1" x14ac:dyDescent="0.3">
      <c r="A35" s="11">
        <v>19</v>
      </c>
      <c r="B35" s="53">
        <v>176212</v>
      </c>
      <c r="C35" s="54" t="s">
        <v>170</v>
      </c>
      <c r="D35" s="55" t="s">
        <v>23</v>
      </c>
      <c r="E35" s="37"/>
      <c r="F35" s="12"/>
      <c r="G35" s="12"/>
      <c r="H35" s="12"/>
      <c r="I35" s="13"/>
      <c r="J35" s="15">
        <f t="shared" si="0"/>
        <v>0</v>
      </c>
      <c r="K35" s="12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12"/>
      <c r="U35" s="37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>
        <f t="shared" si="7"/>
        <v>176212</v>
      </c>
      <c r="AI35" s="22">
        <f t="shared" si="8"/>
        <v>0</v>
      </c>
      <c r="AJ35" s="21" t="str">
        <f t="shared" si="8"/>
        <v>D</v>
      </c>
      <c r="AK35" s="22">
        <f t="shared" si="9"/>
        <v>0</v>
      </c>
      <c r="AL35" s="21" t="str">
        <f t="shared" si="9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176214</v>
      </c>
      <c r="C36" s="54" t="s">
        <v>171</v>
      </c>
      <c r="D36" s="55" t="s">
        <v>23</v>
      </c>
      <c r="E36" s="37"/>
      <c r="F36" s="12"/>
      <c r="G36" s="12"/>
      <c r="H36" s="12"/>
      <c r="I36" s="13"/>
      <c r="J36" s="15">
        <f t="shared" si="0"/>
        <v>0</v>
      </c>
      <c r="K36" s="12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12"/>
      <c r="U36" s="37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176214</v>
      </c>
      <c r="AI36" s="22">
        <f t="shared" si="8"/>
        <v>0</v>
      </c>
      <c r="AJ36" s="21" t="str">
        <f t="shared" si="8"/>
        <v>D</v>
      </c>
      <c r="AK36" s="22">
        <f t="shared" si="9"/>
        <v>0</v>
      </c>
      <c r="AL36" s="21" t="str">
        <f t="shared" si="9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176231</v>
      </c>
      <c r="C37" s="54" t="s">
        <v>172</v>
      </c>
      <c r="D37" s="55" t="s">
        <v>22</v>
      </c>
      <c r="E37" s="37"/>
      <c r="F37" s="12"/>
      <c r="G37" s="12"/>
      <c r="H37" s="12"/>
      <c r="I37" s="13"/>
      <c r="J37" s="15">
        <f t="shared" si="0"/>
        <v>0</v>
      </c>
      <c r="K37" s="12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12"/>
      <c r="U37" s="37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176231</v>
      </c>
      <c r="AI37" s="22">
        <f t="shared" si="8"/>
        <v>0</v>
      </c>
      <c r="AJ37" s="21" t="str">
        <f t="shared" si="8"/>
        <v>D</v>
      </c>
      <c r="AK37" s="22">
        <f t="shared" si="9"/>
        <v>0</v>
      </c>
      <c r="AL37" s="21" t="str">
        <f t="shared" si="9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176248</v>
      </c>
      <c r="C38" s="54" t="s">
        <v>173</v>
      </c>
      <c r="D38" s="55" t="s">
        <v>23</v>
      </c>
      <c r="E38" s="37"/>
      <c r="F38" s="12"/>
      <c r="G38" s="12"/>
      <c r="H38" s="12"/>
      <c r="I38" s="13"/>
      <c r="J38" s="15">
        <f t="shared" si="0"/>
        <v>0</v>
      </c>
      <c r="K38" s="12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12"/>
      <c r="U38" s="37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176248</v>
      </c>
      <c r="AI38" s="22">
        <f t="shared" si="8"/>
        <v>0</v>
      </c>
      <c r="AJ38" s="21" t="str">
        <f t="shared" si="8"/>
        <v>D</v>
      </c>
      <c r="AK38" s="22">
        <f t="shared" si="9"/>
        <v>0</v>
      </c>
      <c r="AL38" s="21" t="str">
        <f t="shared" si="9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176254</v>
      </c>
      <c r="C39" s="54" t="s">
        <v>174</v>
      </c>
      <c r="D39" s="55" t="s">
        <v>23</v>
      </c>
      <c r="E39" s="37"/>
      <c r="F39" s="12"/>
      <c r="G39" s="12"/>
      <c r="H39" s="12"/>
      <c r="I39" s="13"/>
      <c r="J39" s="15">
        <f t="shared" si="0"/>
        <v>0</v>
      </c>
      <c r="K39" s="12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12"/>
      <c r="U39" s="37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176254</v>
      </c>
      <c r="AI39" s="22">
        <f t="shared" si="8"/>
        <v>0</v>
      </c>
      <c r="AJ39" s="21" t="str">
        <f t="shared" si="8"/>
        <v>D</v>
      </c>
      <c r="AK39" s="22">
        <f t="shared" si="9"/>
        <v>0</v>
      </c>
      <c r="AL39" s="21" t="str">
        <f t="shared" si="9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176259</v>
      </c>
      <c r="C40" s="54" t="s">
        <v>175</v>
      </c>
      <c r="D40" s="55" t="s">
        <v>23</v>
      </c>
      <c r="E40" s="37"/>
      <c r="F40" s="12"/>
      <c r="G40" s="12"/>
      <c r="H40" s="12"/>
      <c r="I40" s="13"/>
      <c r="J40" s="15">
        <f t="shared" si="0"/>
        <v>0</v>
      </c>
      <c r="K40" s="12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12"/>
      <c r="U40" s="37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176259</v>
      </c>
      <c r="AI40" s="22">
        <f t="shared" si="8"/>
        <v>0</v>
      </c>
      <c r="AJ40" s="21" t="str">
        <f t="shared" si="8"/>
        <v>D</v>
      </c>
      <c r="AK40" s="22">
        <f t="shared" si="9"/>
        <v>0</v>
      </c>
      <c r="AL40" s="21" t="str">
        <f t="shared" si="9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176265</v>
      </c>
      <c r="C41" s="54" t="s">
        <v>176</v>
      </c>
      <c r="D41" s="55" t="s">
        <v>23</v>
      </c>
      <c r="E41" s="37"/>
      <c r="F41" s="12"/>
      <c r="G41" s="12"/>
      <c r="H41" s="12"/>
      <c r="I41" s="13"/>
      <c r="J41" s="15">
        <f t="shared" si="0"/>
        <v>0</v>
      </c>
      <c r="K41" s="12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12"/>
      <c r="U41" s="37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176265</v>
      </c>
      <c r="AI41" s="22">
        <f t="shared" si="8"/>
        <v>0</v>
      </c>
      <c r="AJ41" s="21" t="str">
        <f t="shared" si="8"/>
        <v>D</v>
      </c>
      <c r="AK41" s="22">
        <f t="shared" si="9"/>
        <v>0</v>
      </c>
      <c r="AL41" s="21" t="str">
        <f t="shared" si="9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176266</v>
      </c>
      <c r="C42" s="54" t="s">
        <v>177</v>
      </c>
      <c r="D42" s="55" t="s">
        <v>23</v>
      </c>
      <c r="E42" s="37"/>
      <c r="F42" s="12"/>
      <c r="G42" s="12"/>
      <c r="H42" s="12"/>
      <c r="I42" s="13"/>
      <c r="J42" s="15">
        <f t="shared" si="0"/>
        <v>0</v>
      </c>
      <c r="K42" s="12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12"/>
      <c r="U42" s="37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176266</v>
      </c>
      <c r="AI42" s="22">
        <f t="shared" si="8"/>
        <v>0</v>
      </c>
      <c r="AJ42" s="21" t="str">
        <f t="shared" si="8"/>
        <v>D</v>
      </c>
      <c r="AK42" s="22">
        <f t="shared" si="9"/>
        <v>0</v>
      </c>
      <c r="AL42" s="21" t="str">
        <f t="shared" si="9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176267</v>
      </c>
      <c r="C43" s="54" t="s">
        <v>178</v>
      </c>
      <c r="D43" s="55" t="s">
        <v>23</v>
      </c>
      <c r="E43" s="37"/>
      <c r="F43" s="12"/>
      <c r="G43" s="12"/>
      <c r="H43" s="12"/>
      <c r="I43" s="13"/>
      <c r="J43" s="15">
        <f t="shared" si="0"/>
        <v>0</v>
      </c>
      <c r="K43" s="12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12"/>
      <c r="U43" s="37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176267</v>
      </c>
      <c r="AI43" s="22">
        <f t="shared" si="8"/>
        <v>0</v>
      </c>
      <c r="AJ43" s="21" t="str">
        <f t="shared" si="8"/>
        <v>D</v>
      </c>
      <c r="AK43" s="22">
        <f t="shared" si="9"/>
        <v>0</v>
      </c>
      <c r="AL43" s="21" t="str">
        <f t="shared" si="9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176271</v>
      </c>
      <c r="C44" s="54" t="s">
        <v>179</v>
      </c>
      <c r="D44" s="55" t="s">
        <v>23</v>
      </c>
      <c r="E44" s="37"/>
      <c r="F44" s="12"/>
      <c r="G44" s="12"/>
      <c r="H44" s="12"/>
      <c r="I44" s="13"/>
      <c r="J44" s="15">
        <f t="shared" si="0"/>
        <v>0</v>
      </c>
      <c r="K44" s="12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12"/>
      <c r="U44" s="37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176271</v>
      </c>
      <c r="AI44" s="22">
        <f t="shared" si="8"/>
        <v>0</v>
      </c>
      <c r="AJ44" s="21" t="str">
        <f t="shared" si="8"/>
        <v>D</v>
      </c>
      <c r="AK44" s="22">
        <f t="shared" si="9"/>
        <v>0</v>
      </c>
      <c r="AL44" s="21" t="str">
        <f t="shared" si="9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176275</v>
      </c>
      <c r="C45" s="54" t="s">
        <v>180</v>
      </c>
      <c r="D45" s="55" t="s">
        <v>23</v>
      </c>
      <c r="E45" s="37"/>
      <c r="F45" s="12"/>
      <c r="G45" s="12"/>
      <c r="H45" s="12"/>
      <c r="I45" s="13"/>
      <c r="J45" s="15">
        <f t="shared" si="0"/>
        <v>0</v>
      </c>
      <c r="K45" s="12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12"/>
      <c r="U45" s="37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176275</v>
      </c>
      <c r="AI45" s="22">
        <f t="shared" si="8"/>
        <v>0</v>
      </c>
      <c r="AJ45" s="21" t="str">
        <f t="shared" si="8"/>
        <v>D</v>
      </c>
      <c r="AK45" s="22">
        <f t="shared" si="9"/>
        <v>0</v>
      </c>
      <c r="AL45" s="21" t="str">
        <f t="shared" si="9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176280</v>
      </c>
      <c r="C46" s="54" t="s">
        <v>181</v>
      </c>
      <c r="D46" s="55" t="s">
        <v>23</v>
      </c>
      <c r="E46" s="37"/>
      <c r="F46" s="12"/>
      <c r="G46" s="12"/>
      <c r="H46" s="12"/>
      <c r="I46" s="13"/>
      <c r="J46" s="15">
        <f t="shared" si="0"/>
        <v>0</v>
      </c>
      <c r="K46" s="12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12"/>
      <c r="U46" s="37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176280</v>
      </c>
      <c r="AI46" s="22">
        <f t="shared" si="8"/>
        <v>0</v>
      </c>
      <c r="AJ46" s="21" t="str">
        <f t="shared" si="8"/>
        <v>D</v>
      </c>
      <c r="AK46" s="22">
        <f t="shared" si="9"/>
        <v>0</v>
      </c>
      <c r="AL46" s="21" t="str">
        <f t="shared" si="9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176283</v>
      </c>
      <c r="C47" s="54" t="s">
        <v>182</v>
      </c>
      <c r="D47" s="55" t="s">
        <v>23</v>
      </c>
      <c r="E47" s="37"/>
      <c r="F47" s="12"/>
      <c r="G47" s="12"/>
      <c r="H47" s="12"/>
      <c r="I47" s="13"/>
      <c r="J47" s="15">
        <f t="shared" si="0"/>
        <v>0</v>
      </c>
      <c r="K47" s="12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12"/>
      <c r="U47" s="37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176283</v>
      </c>
      <c r="AI47" s="22">
        <f t="shared" si="8"/>
        <v>0</v>
      </c>
      <c r="AJ47" s="21" t="str">
        <f t="shared" si="8"/>
        <v>D</v>
      </c>
      <c r="AK47" s="22">
        <f t="shared" si="9"/>
        <v>0</v>
      </c>
      <c r="AL47" s="21" t="str">
        <f t="shared" si="9"/>
        <v>D</v>
      </c>
      <c r="AM47" s="21"/>
      <c r="AN47" s="21"/>
    </row>
    <row r="48" spans="1:40" ht="14.1" customHeight="1" thickBot="1" x14ac:dyDescent="0.3">
      <c r="A48" s="11">
        <v>32</v>
      </c>
      <c r="B48" s="53">
        <v>176287</v>
      </c>
      <c r="C48" s="54" t="s">
        <v>183</v>
      </c>
      <c r="D48" s="55" t="s">
        <v>23</v>
      </c>
      <c r="E48" s="37"/>
      <c r="F48" s="12"/>
      <c r="G48" s="12"/>
      <c r="H48" s="12"/>
      <c r="I48" s="13"/>
      <c r="J48" s="15">
        <f t="shared" si="0"/>
        <v>0</v>
      </c>
      <c r="K48" s="12"/>
      <c r="L48" s="12"/>
      <c r="M48" s="15">
        <f t="shared" si="1"/>
        <v>0</v>
      </c>
      <c r="N48" s="16" t="str">
        <f t="shared" si="2"/>
        <v>D</v>
      </c>
      <c r="O48" s="12"/>
      <c r="P48" s="12"/>
      <c r="Q48" s="12"/>
      <c r="R48" s="15">
        <f t="shared" si="3"/>
        <v>0</v>
      </c>
      <c r="S48" s="16" t="str">
        <f t="shared" si="4"/>
        <v>D</v>
      </c>
      <c r="T48" s="12"/>
      <c r="U48" s="37"/>
      <c r="V48" s="12"/>
      <c r="W48" s="38">
        <f t="shared" si="5"/>
        <v>0</v>
      </c>
      <c r="X48" s="43" t="str">
        <f t="shared" si="6"/>
        <v>C</v>
      </c>
      <c r="Z48" s="92"/>
      <c r="AA48" s="93"/>
      <c r="AB48" s="93"/>
      <c r="AC48" s="93"/>
      <c r="AD48" s="94"/>
      <c r="AH48" s="21">
        <f t="shared" si="7"/>
        <v>176287</v>
      </c>
      <c r="AI48" s="22">
        <f t="shared" si="8"/>
        <v>0</v>
      </c>
      <c r="AJ48" s="21" t="str">
        <f t="shared" si="8"/>
        <v>D</v>
      </c>
      <c r="AK48" s="22">
        <f t="shared" si="9"/>
        <v>0</v>
      </c>
      <c r="AL48" s="21" t="str">
        <f t="shared" si="9"/>
        <v>D</v>
      </c>
      <c r="AM48" s="21"/>
      <c r="AN48" s="21"/>
    </row>
    <row r="49" spans="1:29" ht="14.1" customHeight="1" thickBot="1" x14ac:dyDescent="0.25">
      <c r="A49" s="11">
        <v>33</v>
      </c>
      <c r="B49" s="53">
        <v>176290</v>
      </c>
      <c r="C49" s="54" t="s">
        <v>184</v>
      </c>
      <c r="D49" s="55" t="s">
        <v>23</v>
      </c>
      <c r="E49" s="37"/>
      <c r="F49" s="12"/>
      <c r="G49" s="13"/>
      <c r="H49" s="12"/>
      <c r="I49" s="13"/>
      <c r="J49" s="15">
        <f t="shared" si="0"/>
        <v>0</v>
      </c>
      <c r="K49" s="12"/>
      <c r="L49" s="12"/>
      <c r="M49" s="15">
        <f t="shared" si="1"/>
        <v>0</v>
      </c>
      <c r="N49" s="16" t="str">
        <f t="shared" si="2"/>
        <v>D</v>
      </c>
      <c r="O49" s="12"/>
      <c r="P49" s="13"/>
      <c r="Q49" s="12"/>
      <c r="R49" s="15">
        <f t="shared" si="3"/>
        <v>0</v>
      </c>
      <c r="S49" s="16" t="str">
        <f t="shared" si="4"/>
        <v>D</v>
      </c>
      <c r="T49" s="12"/>
      <c r="U49" s="37"/>
      <c r="V49" s="12"/>
      <c r="W49" s="38">
        <f t="shared" si="5"/>
        <v>0</v>
      </c>
      <c r="X49" s="43" t="str">
        <f t="shared" si="6"/>
        <v>C</v>
      </c>
      <c r="AB49" s="9"/>
      <c r="AC49" s="7"/>
    </row>
    <row r="50" spans="1:29" ht="14.1" customHeight="1" thickBot="1" x14ac:dyDescent="0.25">
      <c r="A50" s="11">
        <v>34</v>
      </c>
      <c r="B50" s="53">
        <v>176296</v>
      </c>
      <c r="C50" s="54" t="s">
        <v>185</v>
      </c>
      <c r="D50" s="55" t="s">
        <v>23</v>
      </c>
      <c r="E50" s="37"/>
      <c r="F50" s="12"/>
      <c r="G50" s="13"/>
      <c r="H50" s="12"/>
      <c r="I50" s="13"/>
      <c r="J50" s="15">
        <f t="shared" si="0"/>
        <v>0</v>
      </c>
      <c r="K50" s="12"/>
      <c r="L50" s="12"/>
      <c r="M50" s="15">
        <f t="shared" si="1"/>
        <v>0</v>
      </c>
      <c r="N50" s="16" t="str">
        <f t="shared" si="2"/>
        <v>D</v>
      </c>
      <c r="O50" s="12"/>
      <c r="P50" s="13"/>
      <c r="Q50" s="12"/>
      <c r="R50" s="15">
        <f t="shared" si="3"/>
        <v>0</v>
      </c>
      <c r="S50" s="16" t="str">
        <f t="shared" si="4"/>
        <v>D</v>
      </c>
      <c r="T50" s="12"/>
      <c r="U50" s="37"/>
      <c r="V50" s="12"/>
      <c r="W50" s="38">
        <f t="shared" si="5"/>
        <v>0</v>
      </c>
      <c r="X50" s="43" t="str">
        <f t="shared" si="6"/>
        <v>C</v>
      </c>
    </row>
    <row r="51" spans="1:29" ht="14.1" customHeight="1" thickBot="1" x14ac:dyDescent="0.25">
      <c r="A51" s="11">
        <v>35</v>
      </c>
      <c r="B51" s="53">
        <v>176307</v>
      </c>
      <c r="C51" s="54" t="s">
        <v>186</v>
      </c>
      <c r="D51" s="55" t="s">
        <v>23</v>
      </c>
      <c r="E51" s="37"/>
      <c r="F51" s="12"/>
      <c r="G51" s="13"/>
      <c r="H51" s="12"/>
      <c r="I51" s="13"/>
      <c r="J51" s="15">
        <f t="shared" ref="J51:J52" si="10">INT(((E51+F51+G51+H51+I51)/$AE$11))</f>
        <v>0</v>
      </c>
      <c r="K51" s="12"/>
      <c r="L51" s="12"/>
      <c r="M51" s="15">
        <f t="shared" ref="M51:M52" si="11">INT(((J51+K51+(L51*2))/4))</f>
        <v>0</v>
      </c>
      <c r="N51" s="16" t="str">
        <f t="shared" ref="N51:N52" si="12">IF(M51&lt;=55,"D",IF(M51&lt;=70,"C",IF(M51&lt;=85,"B","A")))</f>
        <v>D</v>
      </c>
      <c r="O51" s="12"/>
      <c r="P51" s="13"/>
      <c r="Q51" s="12"/>
      <c r="R51" s="15">
        <f t="shared" ref="R51:R52" si="13">INT(((O51*3)+(P51*2)+(Q51))/6)</f>
        <v>0</v>
      </c>
      <c r="S51" s="16" t="str">
        <f t="shared" ref="S51:S52" si="14">IF(R51&lt;=55,"D",IF(R51&lt;=70,"C",IF(R51&lt;=85,"B","A")))</f>
        <v>D</v>
      </c>
      <c r="T51" s="12"/>
      <c r="U51" s="37"/>
      <c r="V51" s="12"/>
      <c r="W51" s="38">
        <f t="shared" ref="W51:W52" si="15">((T51*2)+U51+V51)/4</f>
        <v>0</v>
      </c>
      <c r="X51" s="43" t="str">
        <f t="shared" ref="X51:X52" si="16">IF(W51&lt;=74,"C",IF(W51&lt;=90,"B","SB"))</f>
        <v>C</v>
      </c>
      <c r="AB51" s="9"/>
      <c r="AC51" s="7"/>
    </row>
    <row r="52" spans="1:29" ht="14.1" customHeight="1" x14ac:dyDescent="0.2">
      <c r="A52" s="11">
        <v>36</v>
      </c>
      <c r="B52" s="53">
        <v>176313</v>
      </c>
      <c r="C52" s="54" t="s">
        <v>187</v>
      </c>
      <c r="D52" s="55" t="s">
        <v>23</v>
      </c>
      <c r="E52" s="37"/>
      <c r="F52" s="12"/>
      <c r="G52" s="13"/>
      <c r="H52" s="12"/>
      <c r="I52" s="13"/>
      <c r="J52" s="15">
        <f t="shared" si="10"/>
        <v>0</v>
      </c>
      <c r="K52" s="12"/>
      <c r="L52" s="12"/>
      <c r="M52" s="15">
        <f t="shared" si="11"/>
        <v>0</v>
      </c>
      <c r="N52" s="16" t="str">
        <f t="shared" si="12"/>
        <v>D</v>
      </c>
      <c r="O52" s="12"/>
      <c r="P52" s="13"/>
      <c r="Q52" s="12"/>
      <c r="R52" s="15">
        <f t="shared" si="13"/>
        <v>0</v>
      </c>
      <c r="S52" s="16" t="str">
        <f t="shared" si="14"/>
        <v>D</v>
      </c>
      <c r="T52" s="12"/>
      <c r="U52" s="37"/>
      <c r="V52" s="12"/>
      <c r="W52" s="38">
        <f t="shared" si="15"/>
        <v>0</v>
      </c>
      <c r="X52" s="43" t="str">
        <f t="shared" si="16"/>
        <v>C</v>
      </c>
    </row>
    <row r="53" spans="1:29" ht="9.75" customHeight="1" thickBot="1" x14ac:dyDescent="0.3">
      <c r="R53" s="18"/>
      <c r="S53" s="17"/>
    </row>
    <row r="54" spans="1:29" ht="15.75" thickBot="1" x14ac:dyDescent="0.3">
      <c r="B54" s="40" t="s">
        <v>188</v>
      </c>
      <c r="C54" s="44" t="s">
        <v>9</v>
      </c>
      <c r="Z54" s="9" t="s">
        <v>309</v>
      </c>
      <c r="AA54" s="9"/>
      <c r="AB54" s="7"/>
      <c r="AC54" s="7"/>
    </row>
    <row r="55" spans="1:29" ht="15.75" thickBot="1" x14ac:dyDescent="0.3">
      <c r="B55" s="40" t="s">
        <v>189</v>
      </c>
      <c r="C55" s="44" t="s">
        <v>10</v>
      </c>
      <c r="N55" s="7" t="s">
        <v>11</v>
      </c>
      <c r="P55" s="9"/>
      <c r="Z55" s="9" t="s">
        <v>12</v>
      </c>
      <c r="AA55" s="9"/>
      <c r="AB55" s="7"/>
      <c r="AC55" s="7"/>
    </row>
    <row r="56" spans="1:29" ht="15.75" thickBot="1" x14ac:dyDescent="0.3">
      <c r="B56" s="40" t="s">
        <v>149</v>
      </c>
      <c r="C56" s="44"/>
      <c r="P56" s="9"/>
      <c r="Z56" s="9"/>
      <c r="AA56" s="9"/>
      <c r="AB56" s="7"/>
      <c r="AC56" s="7"/>
    </row>
    <row r="57" spans="1:29" ht="23.25" customHeight="1" x14ac:dyDescent="0.25">
      <c r="B57" s="32"/>
      <c r="C57" s="44"/>
      <c r="P57" s="9"/>
      <c r="Z57" s="9"/>
      <c r="AA57" s="9"/>
      <c r="AB57" s="7"/>
      <c r="AC57" s="7"/>
    </row>
    <row r="58" spans="1:29" x14ac:dyDescent="0.25">
      <c r="C58" s="44" t="s">
        <v>56</v>
      </c>
      <c r="N58" s="7" t="s">
        <v>58</v>
      </c>
      <c r="P58" s="9"/>
      <c r="Z58" s="9" t="s">
        <v>71</v>
      </c>
      <c r="AA58" s="9"/>
      <c r="AB58" s="9"/>
      <c r="AC58" s="7"/>
    </row>
    <row r="59" spans="1:29" x14ac:dyDescent="0.25">
      <c r="C59" s="44" t="s">
        <v>57</v>
      </c>
      <c r="N59" s="7" t="s">
        <v>59</v>
      </c>
      <c r="P59" s="9"/>
      <c r="Z59" s="9" t="s">
        <v>72</v>
      </c>
      <c r="AA59" s="9"/>
      <c r="AB59" s="9"/>
      <c r="AC59" s="7"/>
    </row>
  </sheetData>
  <mergeCells count="32">
    <mergeCell ref="Z35:AD48"/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A14:A16"/>
    <mergeCell ref="B14:B16"/>
    <mergeCell ref="C14:C16"/>
    <mergeCell ref="D14:D16"/>
    <mergeCell ref="E14:N14"/>
    <mergeCell ref="N15:N16"/>
  </mergeCells>
  <conditionalFormatting sqref="R17:R50 J17:J50 M17:M50">
    <cfRule type="cellIs" dxfId="6" priority="2" operator="between">
      <formula>10</formula>
      <formula>70</formula>
    </cfRule>
  </conditionalFormatting>
  <conditionalFormatting sqref="R51:R52 J51:J52 M51:M52">
    <cfRule type="cellIs" dxfId="5" priority="1" operator="between">
      <formula>10</formula>
      <formula>70</formula>
    </cfRule>
  </conditionalFormatting>
  <pageMargins left="0.43307086614173229" right="7.874015748031496E-2" top="0.39370078740157483" bottom="3.937007874015748E-2" header="0.27559055118110237" footer="0.31496062992125984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B29" zoomScale="80" zoomScaleNormal="80" workbookViewId="0">
      <selection activeCell="Z54" sqref="Z54:AB59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x14ac:dyDescent="0.25">
      <c r="A10" s="31" t="s">
        <v>3</v>
      </c>
      <c r="B10" s="30"/>
      <c r="C10" s="52" t="s">
        <v>190</v>
      </c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5.75" thickBot="1" x14ac:dyDescent="0.3">
      <c r="A11" s="31" t="s">
        <v>4</v>
      </c>
      <c r="B11" s="30"/>
      <c r="C11" s="52" t="s">
        <v>191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/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45" t="s">
        <v>48</v>
      </c>
      <c r="X16" s="45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176111</v>
      </c>
      <c r="C17" s="54" t="s">
        <v>192</v>
      </c>
      <c r="D17" s="46" t="s">
        <v>23</v>
      </c>
      <c r="E17" s="12"/>
      <c r="F17" s="12"/>
      <c r="G17" s="12"/>
      <c r="H17" s="12"/>
      <c r="I17" s="12"/>
      <c r="J17" s="15">
        <f>INT(((E17+F17+G17+H17+I17)/$AE$11))</f>
        <v>0</v>
      </c>
      <c r="K17" s="37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12"/>
      <c r="U17" s="37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176111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176118</v>
      </c>
      <c r="C18" s="54" t="s">
        <v>193</v>
      </c>
      <c r="D18" s="46" t="s">
        <v>23</v>
      </c>
      <c r="E18" s="12"/>
      <c r="F18" s="12"/>
      <c r="G18" s="12"/>
      <c r="H18" s="12"/>
      <c r="I18" s="12"/>
      <c r="J18" s="15">
        <f t="shared" ref="J18:J49" si="0">INT(((E18+F18+G18+H18+I18)/$AE$11))</f>
        <v>0</v>
      </c>
      <c r="K18" s="37"/>
      <c r="L18" s="12"/>
      <c r="M18" s="15">
        <f t="shared" ref="M18:M49" si="1">INT(((J18+K18+(L18*2))/4))</f>
        <v>0</v>
      </c>
      <c r="N18" s="16" t="str">
        <f t="shared" ref="N18:N49" si="2">IF(M18&lt;=55,"D",IF(M18&lt;=70,"C",IF(M18&lt;=85,"B","A")))</f>
        <v>D</v>
      </c>
      <c r="O18" s="12"/>
      <c r="P18" s="12"/>
      <c r="Q18" s="12"/>
      <c r="R18" s="15">
        <f t="shared" ref="R18:R49" si="3">INT(((O18*3)+(P18*2)+(Q18))/6)</f>
        <v>0</v>
      </c>
      <c r="S18" s="16" t="str">
        <f t="shared" ref="S18:S49" si="4">IF(R18&lt;=55,"D",IF(R18&lt;=70,"C",IF(R18&lt;=85,"B","A")))</f>
        <v>D</v>
      </c>
      <c r="T18" s="12"/>
      <c r="U18" s="37"/>
      <c r="V18" s="12"/>
      <c r="W18" s="38">
        <f t="shared" ref="W18:W49" si="5">((T18*2)+U18+V18)/4</f>
        <v>0</v>
      </c>
      <c r="X18" s="43" t="str">
        <f t="shared" ref="X18:X49" si="6">IF(W18&lt;=74,"C",IF(W18&lt;=90,"B","SB"))</f>
        <v>C</v>
      </c>
      <c r="Z18" s="79"/>
      <c r="AA18" s="80"/>
      <c r="AB18" s="80"/>
      <c r="AC18" s="80"/>
      <c r="AD18" s="81"/>
      <c r="AH18" s="21">
        <f t="shared" ref="AH18:AH48" si="7">B18</f>
        <v>176118</v>
      </c>
      <c r="AI18" s="22">
        <f t="shared" ref="AI18:AJ48" si="8">M18</f>
        <v>0</v>
      </c>
      <c r="AJ18" s="21" t="str">
        <f t="shared" si="8"/>
        <v>D</v>
      </c>
      <c r="AK18" s="22">
        <f t="shared" ref="AK18:AL48" si="9">R18</f>
        <v>0</v>
      </c>
      <c r="AL18" s="21" t="str">
        <f t="shared" si="9"/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176125</v>
      </c>
      <c r="C19" s="54" t="s">
        <v>194</v>
      </c>
      <c r="D19" s="46" t="s">
        <v>23</v>
      </c>
      <c r="E19" s="12"/>
      <c r="F19" s="12"/>
      <c r="G19" s="12"/>
      <c r="H19" s="12"/>
      <c r="I19" s="12"/>
      <c r="J19" s="15">
        <f t="shared" si="0"/>
        <v>0</v>
      </c>
      <c r="K19" s="37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12"/>
      <c r="U19" s="37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176125</v>
      </c>
      <c r="AI19" s="22">
        <f t="shared" si="8"/>
        <v>0</v>
      </c>
      <c r="AJ19" s="21" t="str">
        <f t="shared" si="8"/>
        <v>D</v>
      </c>
      <c r="AK19" s="22">
        <f t="shared" si="9"/>
        <v>0</v>
      </c>
      <c r="AL19" s="21" t="str">
        <f t="shared" si="9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176129</v>
      </c>
      <c r="C20" s="54" t="s">
        <v>195</v>
      </c>
      <c r="D20" s="46" t="s">
        <v>23</v>
      </c>
      <c r="E20" s="12"/>
      <c r="F20" s="12"/>
      <c r="G20" s="12"/>
      <c r="H20" s="12"/>
      <c r="I20" s="13"/>
      <c r="J20" s="15">
        <f t="shared" si="0"/>
        <v>0</v>
      </c>
      <c r="K20" s="37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12"/>
      <c r="U20" s="37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176129</v>
      </c>
      <c r="AI20" s="22">
        <f t="shared" si="8"/>
        <v>0</v>
      </c>
      <c r="AJ20" s="21" t="str">
        <f t="shared" si="8"/>
        <v>D</v>
      </c>
      <c r="AK20" s="22">
        <f t="shared" si="9"/>
        <v>0</v>
      </c>
      <c r="AL20" s="21" t="str">
        <f t="shared" si="9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176136</v>
      </c>
      <c r="C21" s="54" t="s">
        <v>196</v>
      </c>
      <c r="D21" s="46" t="s">
        <v>23</v>
      </c>
      <c r="E21" s="12"/>
      <c r="F21" s="12"/>
      <c r="G21" s="12"/>
      <c r="H21" s="12"/>
      <c r="I21" s="13"/>
      <c r="J21" s="15">
        <f t="shared" si="0"/>
        <v>0</v>
      </c>
      <c r="K21" s="37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12"/>
      <c r="U21" s="37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176136</v>
      </c>
      <c r="AI21" s="22">
        <f t="shared" si="8"/>
        <v>0</v>
      </c>
      <c r="AJ21" s="21" t="str">
        <f t="shared" si="8"/>
        <v>D</v>
      </c>
      <c r="AK21" s="22">
        <f t="shared" si="9"/>
        <v>0</v>
      </c>
      <c r="AL21" s="21" t="str">
        <f t="shared" si="9"/>
        <v>D</v>
      </c>
      <c r="AM21" s="21"/>
      <c r="AN21" s="21"/>
    </row>
    <row r="22" spans="1:41" ht="14.1" customHeight="1" thickBot="1" x14ac:dyDescent="0.3">
      <c r="A22" s="11">
        <v>6</v>
      </c>
      <c r="B22" s="53">
        <v>176151</v>
      </c>
      <c r="C22" s="54" t="s">
        <v>197</v>
      </c>
      <c r="D22" s="46" t="s">
        <v>22</v>
      </c>
      <c r="E22" s="12"/>
      <c r="F22" s="12"/>
      <c r="G22" s="12"/>
      <c r="H22" s="12"/>
      <c r="I22" s="13"/>
      <c r="J22" s="15">
        <f t="shared" si="0"/>
        <v>0</v>
      </c>
      <c r="K22" s="37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12"/>
      <c r="U22" s="37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>
        <f t="shared" si="7"/>
        <v>176151</v>
      </c>
      <c r="AI22" s="22">
        <f t="shared" si="8"/>
        <v>0</v>
      </c>
      <c r="AJ22" s="21" t="str">
        <f t="shared" si="8"/>
        <v>D</v>
      </c>
      <c r="AK22" s="22">
        <f t="shared" si="9"/>
        <v>0</v>
      </c>
      <c r="AL22" s="21" t="str">
        <f t="shared" si="9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176158</v>
      </c>
      <c r="C23" s="54" t="s">
        <v>198</v>
      </c>
      <c r="D23" s="46" t="s">
        <v>23</v>
      </c>
      <c r="E23" s="12"/>
      <c r="F23" s="12"/>
      <c r="G23" s="12"/>
      <c r="H23" s="12"/>
      <c r="I23" s="13"/>
      <c r="J23" s="15">
        <f t="shared" si="0"/>
        <v>0</v>
      </c>
      <c r="K23" s="37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12"/>
      <c r="U23" s="37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176158</v>
      </c>
      <c r="AI23" s="22">
        <f t="shared" si="8"/>
        <v>0</v>
      </c>
      <c r="AJ23" s="21" t="str">
        <f t="shared" si="8"/>
        <v>D</v>
      </c>
      <c r="AK23" s="22">
        <f t="shared" si="9"/>
        <v>0</v>
      </c>
      <c r="AL23" s="21" t="str">
        <f t="shared" si="9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176162</v>
      </c>
      <c r="C24" s="54" t="s">
        <v>199</v>
      </c>
      <c r="D24" s="46" t="s">
        <v>22</v>
      </c>
      <c r="E24" s="12"/>
      <c r="F24" s="12"/>
      <c r="G24" s="12"/>
      <c r="H24" s="12"/>
      <c r="I24" s="13"/>
      <c r="J24" s="15">
        <f t="shared" si="0"/>
        <v>0</v>
      </c>
      <c r="K24" s="37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12"/>
      <c r="U24" s="37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176162</v>
      </c>
      <c r="AI24" s="22">
        <f t="shared" si="8"/>
        <v>0</v>
      </c>
      <c r="AJ24" s="21" t="str">
        <f t="shared" si="8"/>
        <v>D</v>
      </c>
      <c r="AK24" s="22">
        <f t="shared" si="9"/>
        <v>0</v>
      </c>
      <c r="AL24" s="21" t="str">
        <f t="shared" si="9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176171</v>
      </c>
      <c r="C25" s="54" t="s">
        <v>200</v>
      </c>
      <c r="D25" s="46" t="s">
        <v>23</v>
      </c>
      <c r="E25" s="12"/>
      <c r="F25" s="12"/>
      <c r="G25" s="12"/>
      <c r="H25" s="12"/>
      <c r="I25" s="13"/>
      <c r="J25" s="15">
        <f t="shared" si="0"/>
        <v>0</v>
      </c>
      <c r="K25" s="37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12"/>
      <c r="U25" s="37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176171</v>
      </c>
      <c r="AI25" s="22">
        <f t="shared" si="8"/>
        <v>0</v>
      </c>
      <c r="AJ25" s="21" t="str">
        <f t="shared" si="8"/>
        <v>D</v>
      </c>
      <c r="AK25" s="22">
        <f t="shared" si="9"/>
        <v>0</v>
      </c>
      <c r="AL25" s="21" t="str">
        <f t="shared" si="9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176175</v>
      </c>
      <c r="C26" s="54" t="s">
        <v>201</v>
      </c>
      <c r="D26" s="46" t="s">
        <v>23</v>
      </c>
      <c r="E26" s="12"/>
      <c r="F26" s="12"/>
      <c r="G26" s="12"/>
      <c r="H26" s="12"/>
      <c r="I26" s="13"/>
      <c r="J26" s="15">
        <f t="shared" si="0"/>
        <v>0</v>
      </c>
      <c r="K26" s="37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12"/>
      <c r="U26" s="37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176175</v>
      </c>
      <c r="AI26" s="22">
        <f t="shared" si="8"/>
        <v>0</v>
      </c>
      <c r="AJ26" s="21" t="str">
        <f t="shared" si="8"/>
        <v>D</v>
      </c>
      <c r="AK26" s="22">
        <f t="shared" si="9"/>
        <v>0</v>
      </c>
      <c r="AL26" s="21" t="str">
        <f t="shared" si="9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176179</v>
      </c>
      <c r="C27" s="54" t="s">
        <v>202</v>
      </c>
      <c r="D27" s="46" t="s">
        <v>22</v>
      </c>
      <c r="E27" s="12"/>
      <c r="F27" s="12"/>
      <c r="G27" s="12"/>
      <c r="H27" s="12"/>
      <c r="I27" s="13"/>
      <c r="J27" s="15">
        <f t="shared" si="0"/>
        <v>0</v>
      </c>
      <c r="K27" s="37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12"/>
      <c r="U27" s="37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176179</v>
      </c>
      <c r="AI27" s="22">
        <f t="shared" si="8"/>
        <v>0</v>
      </c>
      <c r="AJ27" s="21" t="str">
        <f t="shared" si="8"/>
        <v>D</v>
      </c>
      <c r="AK27" s="22">
        <f t="shared" si="9"/>
        <v>0</v>
      </c>
      <c r="AL27" s="21" t="str">
        <f t="shared" si="9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176183</v>
      </c>
      <c r="C28" s="54" t="s">
        <v>203</v>
      </c>
      <c r="D28" s="46" t="s">
        <v>22</v>
      </c>
      <c r="E28" s="12"/>
      <c r="F28" s="12"/>
      <c r="G28" s="12"/>
      <c r="H28" s="12"/>
      <c r="I28" s="13"/>
      <c r="J28" s="15">
        <f t="shared" si="0"/>
        <v>0</v>
      </c>
      <c r="K28" s="37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12"/>
      <c r="U28" s="37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176183</v>
      </c>
      <c r="AI28" s="22">
        <f t="shared" si="8"/>
        <v>0</v>
      </c>
      <c r="AJ28" s="21" t="str">
        <f t="shared" si="8"/>
        <v>D</v>
      </c>
      <c r="AK28" s="22">
        <f t="shared" si="9"/>
        <v>0</v>
      </c>
      <c r="AL28" s="21" t="str">
        <f t="shared" si="9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176190</v>
      </c>
      <c r="C29" s="54" t="s">
        <v>204</v>
      </c>
      <c r="D29" s="46" t="s">
        <v>22</v>
      </c>
      <c r="E29" s="12"/>
      <c r="F29" s="12"/>
      <c r="G29" s="12"/>
      <c r="H29" s="12"/>
      <c r="I29" s="13"/>
      <c r="J29" s="15">
        <f t="shared" si="0"/>
        <v>0</v>
      </c>
      <c r="K29" s="37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12"/>
      <c r="U29" s="37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176190</v>
      </c>
      <c r="AI29" s="22">
        <f t="shared" si="8"/>
        <v>0</v>
      </c>
      <c r="AJ29" s="21" t="str">
        <f t="shared" si="8"/>
        <v>D</v>
      </c>
      <c r="AK29" s="22">
        <f t="shared" si="9"/>
        <v>0</v>
      </c>
      <c r="AL29" s="21" t="str">
        <f t="shared" si="9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176194</v>
      </c>
      <c r="C30" s="54" t="s">
        <v>205</v>
      </c>
      <c r="D30" s="46" t="s">
        <v>23</v>
      </c>
      <c r="E30" s="12"/>
      <c r="F30" s="12"/>
      <c r="G30" s="12"/>
      <c r="H30" s="12"/>
      <c r="I30" s="13"/>
      <c r="J30" s="15">
        <f t="shared" si="0"/>
        <v>0</v>
      </c>
      <c r="K30" s="37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12"/>
      <c r="U30" s="37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176194</v>
      </c>
      <c r="AI30" s="22">
        <f t="shared" si="8"/>
        <v>0</v>
      </c>
      <c r="AJ30" s="21" t="str">
        <f t="shared" si="8"/>
        <v>D</v>
      </c>
      <c r="AK30" s="22">
        <f t="shared" si="9"/>
        <v>0</v>
      </c>
      <c r="AL30" s="21" t="str">
        <f t="shared" si="9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176203</v>
      </c>
      <c r="C31" s="54" t="s">
        <v>206</v>
      </c>
      <c r="D31" s="46" t="s">
        <v>23</v>
      </c>
      <c r="E31" s="12"/>
      <c r="F31" s="12"/>
      <c r="G31" s="12"/>
      <c r="H31" s="12"/>
      <c r="I31" s="13"/>
      <c r="J31" s="15">
        <f t="shared" si="0"/>
        <v>0</v>
      </c>
      <c r="K31" s="37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12"/>
      <c r="U31" s="37"/>
      <c r="V31" s="12"/>
      <c r="W31" s="38">
        <f t="shared" si="5"/>
        <v>0</v>
      </c>
      <c r="X31" s="43" t="str">
        <f t="shared" si="6"/>
        <v>C</v>
      </c>
      <c r="AH31" s="21">
        <f t="shared" si="7"/>
        <v>176203</v>
      </c>
      <c r="AI31" s="22">
        <f t="shared" si="8"/>
        <v>0</v>
      </c>
      <c r="AJ31" s="21" t="str">
        <f t="shared" si="8"/>
        <v>D</v>
      </c>
      <c r="AK31" s="22">
        <f t="shared" si="9"/>
        <v>0</v>
      </c>
      <c r="AL31" s="21" t="str">
        <f t="shared" si="9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176210</v>
      </c>
      <c r="C32" s="54" t="s">
        <v>207</v>
      </c>
      <c r="D32" s="46" t="s">
        <v>23</v>
      </c>
      <c r="E32" s="12"/>
      <c r="F32" s="12"/>
      <c r="G32" s="12"/>
      <c r="H32" s="12"/>
      <c r="I32" s="13"/>
      <c r="J32" s="15">
        <f t="shared" si="0"/>
        <v>0</v>
      </c>
      <c r="K32" s="37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12"/>
      <c r="U32" s="37"/>
      <c r="V32" s="12"/>
      <c r="W32" s="38">
        <f t="shared" si="5"/>
        <v>0</v>
      </c>
      <c r="X32" s="43" t="str">
        <f t="shared" si="6"/>
        <v>C</v>
      </c>
      <c r="AH32" s="21">
        <f t="shared" si="7"/>
        <v>176210</v>
      </c>
      <c r="AI32" s="22">
        <f t="shared" si="8"/>
        <v>0</v>
      </c>
      <c r="AJ32" s="21" t="str">
        <f t="shared" si="8"/>
        <v>D</v>
      </c>
      <c r="AK32" s="22">
        <f t="shared" si="9"/>
        <v>0</v>
      </c>
      <c r="AL32" s="21" t="str">
        <f t="shared" si="9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176213</v>
      </c>
      <c r="C33" s="54" t="s">
        <v>208</v>
      </c>
      <c r="D33" s="46" t="s">
        <v>23</v>
      </c>
      <c r="E33" s="12"/>
      <c r="F33" s="12"/>
      <c r="G33" s="12"/>
      <c r="H33" s="12"/>
      <c r="I33" s="13"/>
      <c r="J33" s="15">
        <f t="shared" si="0"/>
        <v>0</v>
      </c>
      <c r="K33" s="37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12"/>
      <c r="U33" s="37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176213</v>
      </c>
      <c r="AI33" s="22">
        <f t="shared" si="8"/>
        <v>0</v>
      </c>
      <c r="AJ33" s="21" t="str">
        <f t="shared" si="8"/>
        <v>D</v>
      </c>
      <c r="AK33" s="22">
        <f t="shared" si="9"/>
        <v>0</v>
      </c>
      <c r="AL33" s="21" t="str">
        <f t="shared" si="9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176219</v>
      </c>
      <c r="C34" s="54" t="s">
        <v>209</v>
      </c>
      <c r="D34" s="46" t="s">
        <v>23</v>
      </c>
      <c r="E34" s="12"/>
      <c r="F34" s="12"/>
      <c r="G34" s="12"/>
      <c r="H34" s="12"/>
      <c r="I34" s="13"/>
      <c r="J34" s="15">
        <f t="shared" si="0"/>
        <v>0</v>
      </c>
      <c r="K34" s="37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12"/>
      <c r="U34" s="37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176219</v>
      </c>
      <c r="AI34" s="22">
        <f t="shared" si="8"/>
        <v>0</v>
      </c>
      <c r="AJ34" s="21" t="str">
        <f t="shared" si="8"/>
        <v>D</v>
      </c>
      <c r="AK34" s="22">
        <f t="shared" si="9"/>
        <v>0</v>
      </c>
      <c r="AL34" s="21" t="str">
        <f t="shared" si="9"/>
        <v>D</v>
      </c>
      <c r="AM34" s="21"/>
      <c r="AN34" s="21"/>
    </row>
    <row r="35" spans="1:40" ht="14.1" customHeight="1" thickBot="1" x14ac:dyDescent="0.3">
      <c r="A35" s="11">
        <v>19</v>
      </c>
      <c r="B35" s="53" t="s">
        <v>210</v>
      </c>
      <c r="C35" s="54" t="s">
        <v>211</v>
      </c>
      <c r="D35" s="46" t="s">
        <v>22</v>
      </c>
      <c r="E35" s="12"/>
      <c r="F35" s="12"/>
      <c r="G35" s="12"/>
      <c r="H35" s="12"/>
      <c r="I35" s="13"/>
      <c r="J35" s="15">
        <f t="shared" si="0"/>
        <v>0</v>
      </c>
      <c r="K35" s="37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12"/>
      <c r="U35" s="37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 t="str">
        <f t="shared" si="7"/>
        <v>16 6006</v>
      </c>
      <c r="AI35" s="22">
        <f t="shared" si="8"/>
        <v>0</v>
      </c>
      <c r="AJ35" s="21" t="str">
        <f t="shared" si="8"/>
        <v>D</v>
      </c>
      <c r="AK35" s="22">
        <f t="shared" si="9"/>
        <v>0</v>
      </c>
      <c r="AL35" s="21" t="str">
        <f t="shared" si="9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176225</v>
      </c>
      <c r="C36" s="54" t="s">
        <v>212</v>
      </c>
      <c r="D36" s="46" t="s">
        <v>23</v>
      </c>
      <c r="E36" s="12"/>
      <c r="F36" s="12"/>
      <c r="G36" s="12"/>
      <c r="H36" s="12"/>
      <c r="I36" s="13"/>
      <c r="J36" s="15">
        <f t="shared" si="0"/>
        <v>0</v>
      </c>
      <c r="K36" s="37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12"/>
      <c r="U36" s="37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176225</v>
      </c>
      <c r="AI36" s="22">
        <f t="shared" si="8"/>
        <v>0</v>
      </c>
      <c r="AJ36" s="21" t="str">
        <f t="shared" si="8"/>
        <v>D</v>
      </c>
      <c r="AK36" s="22">
        <f t="shared" si="9"/>
        <v>0</v>
      </c>
      <c r="AL36" s="21" t="str">
        <f t="shared" si="9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196789</v>
      </c>
      <c r="C37" s="54" t="s">
        <v>213</v>
      </c>
      <c r="D37" s="46" t="s">
        <v>22</v>
      </c>
      <c r="E37" s="12"/>
      <c r="F37" s="12"/>
      <c r="G37" s="12"/>
      <c r="H37" s="12"/>
      <c r="I37" s="13"/>
      <c r="J37" s="15">
        <f t="shared" si="0"/>
        <v>0</v>
      </c>
      <c r="K37" s="37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12"/>
      <c r="U37" s="37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196789</v>
      </c>
      <c r="AI37" s="22">
        <f t="shared" si="8"/>
        <v>0</v>
      </c>
      <c r="AJ37" s="21" t="str">
        <f t="shared" si="8"/>
        <v>D</v>
      </c>
      <c r="AK37" s="22">
        <f t="shared" si="9"/>
        <v>0</v>
      </c>
      <c r="AL37" s="21" t="str">
        <f t="shared" si="9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176238</v>
      </c>
      <c r="C38" s="54" t="s">
        <v>214</v>
      </c>
      <c r="D38" s="46" t="s">
        <v>22</v>
      </c>
      <c r="E38" s="12"/>
      <c r="F38" s="12"/>
      <c r="G38" s="12"/>
      <c r="H38" s="12"/>
      <c r="I38" s="13"/>
      <c r="J38" s="15">
        <f t="shared" si="0"/>
        <v>0</v>
      </c>
      <c r="K38" s="37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12"/>
      <c r="U38" s="37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176238</v>
      </c>
      <c r="AI38" s="22">
        <f t="shared" si="8"/>
        <v>0</v>
      </c>
      <c r="AJ38" s="21" t="str">
        <f t="shared" si="8"/>
        <v>D</v>
      </c>
      <c r="AK38" s="22">
        <f t="shared" si="9"/>
        <v>0</v>
      </c>
      <c r="AL38" s="21" t="str">
        <f t="shared" si="9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176243</v>
      </c>
      <c r="C39" s="54" t="s">
        <v>215</v>
      </c>
      <c r="D39" s="46" t="s">
        <v>22</v>
      </c>
      <c r="E39" s="12"/>
      <c r="F39" s="12"/>
      <c r="G39" s="12"/>
      <c r="H39" s="12"/>
      <c r="I39" s="13"/>
      <c r="J39" s="15">
        <f t="shared" si="0"/>
        <v>0</v>
      </c>
      <c r="K39" s="37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12"/>
      <c r="U39" s="37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176243</v>
      </c>
      <c r="AI39" s="22">
        <f t="shared" si="8"/>
        <v>0</v>
      </c>
      <c r="AJ39" s="21" t="str">
        <f t="shared" si="8"/>
        <v>D</v>
      </c>
      <c r="AK39" s="22">
        <f t="shared" si="9"/>
        <v>0</v>
      </c>
      <c r="AL39" s="21" t="str">
        <f t="shared" si="9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176245</v>
      </c>
      <c r="C40" s="54" t="s">
        <v>216</v>
      </c>
      <c r="D40" s="46" t="s">
        <v>23</v>
      </c>
      <c r="E40" s="12"/>
      <c r="F40" s="12"/>
      <c r="G40" s="12"/>
      <c r="H40" s="12"/>
      <c r="I40" s="13"/>
      <c r="J40" s="15">
        <f t="shared" si="0"/>
        <v>0</v>
      </c>
      <c r="K40" s="37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12"/>
      <c r="U40" s="37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176245</v>
      </c>
      <c r="AI40" s="22">
        <f t="shared" si="8"/>
        <v>0</v>
      </c>
      <c r="AJ40" s="21" t="str">
        <f t="shared" si="8"/>
        <v>D</v>
      </c>
      <c r="AK40" s="22">
        <f t="shared" si="9"/>
        <v>0</v>
      </c>
      <c r="AL40" s="21" t="str">
        <f t="shared" si="9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176253</v>
      </c>
      <c r="C41" s="54" t="s">
        <v>217</v>
      </c>
      <c r="D41" s="46" t="s">
        <v>22</v>
      </c>
      <c r="E41" s="12"/>
      <c r="F41" s="12"/>
      <c r="G41" s="12"/>
      <c r="H41" s="12"/>
      <c r="I41" s="13"/>
      <c r="J41" s="15">
        <f t="shared" si="0"/>
        <v>0</v>
      </c>
      <c r="K41" s="37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12"/>
      <c r="U41" s="37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176253</v>
      </c>
      <c r="AI41" s="22">
        <f t="shared" si="8"/>
        <v>0</v>
      </c>
      <c r="AJ41" s="21" t="str">
        <f t="shared" si="8"/>
        <v>D</v>
      </c>
      <c r="AK41" s="22">
        <f t="shared" si="9"/>
        <v>0</v>
      </c>
      <c r="AL41" s="21" t="str">
        <f t="shared" si="9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176260</v>
      </c>
      <c r="C42" s="54" t="s">
        <v>218</v>
      </c>
      <c r="D42" s="46" t="s">
        <v>23</v>
      </c>
      <c r="E42" s="12"/>
      <c r="F42" s="12"/>
      <c r="G42" s="12"/>
      <c r="H42" s="12"/>
      <c r="I42" s="13"/>
      <c r="J42" s="15">
        <f t="shared" si="0"/>
        <v>0</v>
      </c>
      <c r="K42" s="37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12"/>
      <c r="U42" s="37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176260</v>
      </c>
      <c r="AI42" s="22">
        <f t="shared" si="8"/>
        <v>0</v>
      </c>
      <c r="AJ42" s="21" t="str">
        <f t="shared" si="8"/>
        <v>D</v>
      </c>
      <c r="AK42" s="22">
        <f t="shared" si="9"/>
        <v>0</v>
      </c>
      <c r="AL42" s="21" t="str">
        <f t="shared" si="9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176278</v>
      </c>
      <c r="C43" s="54" t="s">
        <v>219</v>
      </c>
      <c r="D43" s="46" t="s">
        <v>23</v>
      </c>
      <c r="E43" s="12"/>
      <c r="F43" s="12"/>
      <c r="G43" s="12"/>
      <c r="H43" s="12"/>
      <c r="I43" s="13"/>
      <c r="J43" s="15">
        <f t="shared" si="0"/>
        <v>0</v>
      </c>
      <c r="K43" s="37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12"/>
      <c r="U43" s="37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176278</v>
      </c>
      <c r="AI43" s="22">
        <f t="shared" si="8"/>
        <v>0</v>
      </c>
      <c r="AJ43" s="21" t="str">
        <f t="shared" si="8"/>
        <v>D</v>
      </c>
      <c r="AK43" s="22">
        <f t="shared" si="9"/>
        <v>0</v>
      </c>
      <c r="AL43" s="21" t="str">
        <f t="shared" si="9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176281</v>
      </c>
      <c r="C44" s="54" t="s">
        <v>220</v>
      </c>
      <c r="D44" s="46" t="s">
        <v>23</v>
      </c>
      <c r="E44" s="12"/>
      <c r="F44" s="12"/>
      <c r="G44" s="12"/>
      <c r="H44" s="12"/>
      <c r="I44" s="13"/>
      <c r="J44" s="15">
        <f t="shared" si="0"/>
        <v>0</v>
      </c>
      <c r="K44" s="37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12"/>
      <c r="U44" s="37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176281</v>
      </c>
      <c r="AI44" s="22">
        <f t="shared" si="8"/>
        <v>0</v>
      </c>
      <c r="AJ44" s="21" t="str">
        <f t="shared" si="8"/>
        <v>D</v>
      </c>
      <c r="AK44" s="22">
        <f t="shared" si="9"/>
        <v>0</v>
      </c>
      <c r="AL44" s="21" t="str">
        <f t="shared" si="9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176288</v>
      </c>
      <c r="C45" s="54" t="s">
        <v>221</v>
      </c>
      <c r="D45" s="46" t="s">
        <v>23</v>
      </c>
      <c r="E45" s="12"/>
      <c r="F45" s="12"/>
      <c r="G45" s="12"/>
      <c r="H45" s="12"/>
      <c r="I45" s="13"/>
      <c r="J45" s="15">
        <f t="shared" si="0"/>
        <v>0</v>
      </c>
      <c r="K45" s="37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12"/>
      <c r="U45" s="37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176288</v>
      </c>
      <c r="AI45" s="22">
        <f t="shared" si="8"/>
        <v>0</v>
      </c>
      <c r="AJ45" s="21" t="str">
        <f t="shared" si="8"/>
        <v>D</v>
      </c>
      <c r="AK45" s="22">
        <f t="shared" si="9"/>
        <v>0</v>
      </c>
      <c r="AL45" s="21" t="str">
        <f t="shared" si="9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176293</v>
      </c>
      <c r="C46" s="54" t="s">
        <v>222</v>
      </c>
      <c r="D46" s="46" t="s">
        <v>23</v>
      </c>
      <c r="E46" s="12"/>
      <c r="F46" s="12"/>
      <c r="G46" s="12"/>
      <c r="H46" s="12"/>
      <c r="I46" s="13"/>
      <c r="J46" s="15">
        <f t="shared" si="0"/>
        <v>0</v>
      </c>
      <c r="K46" s="37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12"/>
      <c r="U46" s="37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176293</v>
      </c>
      <c r="AI46" s="22">
        <f t="shared" si="8"/>
        <v>0</v>
      </c>
      <c r="AJ46" s="21" t="str">
        <f t="shared" si="8"/>
        <v>D</v>
      </c>
      <c r="AK46" s="22">
        <f t="shared" si="9"/>
        <v>0</v>
      </c>
      <c r="AL46" s="21" t="str">
        <f t="shared" si="9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176297</v>
      </c>
      <c r="C47" s="54" t="s">
        <v>223</v>
      </c>
      <c r="D47" s="46" t="s">
        <v>23</v>
      </c>
      <c r="E47" s="12"/>
      <c r="F47" s="12"/>
      <c r="G47" s="12"/>
      <c r="H47" s="12"/>
      <c r="I47" s="13"/>
      <c r="J47" s="15">
        <f t="shared" si="0"/>
        <v>0</v>
      </c>
      <c r="K47" s="37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12"/>
      <c r="U47" s="37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176297</v>
      </c>
      <c r="AI47" s="22">
        <f t="shared" si="8"/>
        <v>0</v>
      </c>
      <c r="AJ47" s="21" t="str">
        <f t="shared" si="8"/>
        <v>D</v>
      </c>
      <c r="AK47" s="22">
        <f t="shared" si="9"/>
        <v>0</v>
      </c>
      <c r="AL47" s="21" t="str">
        <f t="shared" si="9"/>
        <v>D</v>
      </c>
      <c r="AM47" s="21"/>
      <c r="AN47" s="21"/>
    </row>
    <row r="48" spans="1:40" ht="14.1" customHeight="1" thickBot="1" x14ac:dyDescent="0.3">
      <c r="A48" s="11">
        <v>32</v>
      </c>
      <c r="B48" s="53">
        <v>176301</v>
      </c>
      <c r="C48" s="54" t="s">
        <v>224</v>
      </c>
      <c r="D48" s="46" t="s">
        <v>23</v>
      </c>
      <c r="E48" s="12"/>
      <c r="F48" s="12"/>
      <c r="G48" s="12"/>
      <c r="H48" s="12"/>
      <c r="I48" s="13"/>
      <c r="J48" s="15">
        <f t="shared" si="0"/>
        <v>0</v>
      </c>
      <c r="K48" s="37"/>
      <c r="L48" s="12"/>
      <c r="M48" s="15">
        <f t="shared" si="1"/>
        <v>0</v>
      </c>
      <c r="N48" s="16" t="str">
        <f t="shared" si="2"/>
        <v>D</v>
      </c>
      <c r="O48" s="12"/>
      <c r="P48" s="12"/>
      <c r="Q48" s="12"/>
      <c r="R48" s="15">
        <f t="shared" si="3"/>
        <v>0</v>
      </c>
      <c r="S48" s="16" t="str">
        <f t="shared" si="4"/>
        <v>D</v>
      </c>
      <c r="T48" s="12"/>
      <c r="U48" s="37"/>
      <c r="V48" s="12"/>
      <c r="W48" s="38">
        <f t="shared" si="5"/>
        <v>0</v>
      </c>
      <c r="X48" s="43" t="str">
        <f t="shared" si="6"/>
        <v>C</v>
      </c>
      <c r="Z48" s="92"/>
      <c r="AA48" s="93"/>
      <c r="AB48" s="93"/>
      <c r="AC48" s="93"/>
      <c r="AD48" s="94"/>
      <c r="AH48" s="21">
        <f t="shared" si="7"/>
        <v>176301</v>
      </c>
      <c r="AI48" s="22">
        <f t="shared" si="8"/>
        <v>0</v>
      </c>
      <c r="AJ48" s="21" t="str">
        <f t="shared" si="8"/>
        <v>D</v>
      </c>
      <c r="AK48" s="22">
        <f t="shared" si="9"/>
        <v>0</v>
      </c>
      <c r="AL48" s="21" t="str">
        <f t="shared" si="9"/>
        <v>D</v>
      </c>
      <c r="AM48" s="21"/>
      <c r="AN48" s="21"/>
    </row>
    <row r="49" spans="1:40" ht="14.1" customHeight="1" thickBot="1" x14ac:dyDescent="0.3">
      <c r="A49" s="11">
        <v>33</v>
      </c>
      <c r="B49" s="53">
        <v>176305</v>
      </c>
      <c r="C49" s="54" t="s">
        <v>225</v>
      </c>
      <c r="D49" s="46" t="s">
        <v>23</v>
      </c>
      <c r="E49" s="12"/>
      <c r="F49" s="12"/>
      <c r="G49" s="12"/>
      <c r="H49" s="12"/>
      <c r="I49" s="13"/>
      <c r="J49" s="15">
        <f t="shared" si="0"/>
        <v>0</v>
      </c>
      <c r="K49" s="37"/>
      <c r="L49" s="12"/>
      <c r="M49" s="15">
        <f t="shared" si="1"/>
        <v>0</v>
      </c>
      <c r="N49" s="16" t="str">
        <f t="shared" si="2"/>
        <v>D</v>
      </c>
      <c r="O49" s="12"/>
      <c r="P49" s="12"/>
      <c r="Q49" s="12"/>
      <c r="R49" s="15">
        <f t="shared" si="3"/>
        <v>0</v>
      </c>
      <c r="S49" s="16" t="str">
        <f t="shared" si="4"/>
        <v>D</v>
      </c>
      <c r="T49" s="12"/>
      <c r="U49" s="37"/>
      <c r="V49" s="12"/>
      <c r="W49" s="38">
        <f t="shared" si="5"/>
        <v>0</v>
      </c>
      <c r="X49" s="43" t="str">
        <f t="shared" si="6"/>
        <v>C</v>
      </c>
      <c r="AB49" s="9"/>
      <c r="AC49" s="7"/>
    </row>
    <row r="50" spans="1:40" ht="14.1" customHeight="1" thickBot="1" x14ac:dyDescent="0.3">
      <c r="A50" s="11">
        <v>31</v>
      </c>
      <c r="B50" s="53">
        <v>176308</v>
      </c>
      <c r="C50" s="54" t="s">
        <v>226</v>
      </c>
      <c r="D50" s="46" t="s">
        <v>23</v>
      </c>
      <c r="E50" s="12"/>
      <c r="F50" s="12"/>
      <c r="G50" s="12"/>
      <c r="H50" s="12"/>
      <c r="I50" s="13"/>
      <c r="J50" s="15">
        <f t="shared" ref="J50:J52" si="10">INT(((E50+F50+G50+H50+I50)/$AE$11))</f>
        <v>0</v>
      </c>
      <c r="K50" s="37"/>
      <c r="L50" s="12"/>
      <c r="M50" s="15">
        <f t="shared" ref="M50:M52" si="11">INT(((J50+K50+(L50*2))/4))</f>
        <v>0</v>
      </c>
      <c r="N50" s="16" t="str">
        <f t="shared" ref="N50:N52" si="12">IF(M50&lt;=55,"D",IF(M50&lt;=70,"C",IF(M50&lt;=85,"B","A")))</f>
        <v>D</v>
      </c>
      <c r="O50" s="12"/>
      <c r="P50" s="12"/>
      <c r="Q50" s="12"/>
      <c r="R50" s="15">
        <f t="shared" ref="R50:R52" si="13">INT(((O50*3)+(P50*2)+(Q50))/6)</f>
        <v>0</v>
      </c>
      <c r="S50" s="16" t="str">
        <f t="shared" ref="S50:S52" si="14">IF(R50&lt;=55,"D",IF(R50&lt;=70,"C",IF(R50&lt;=85,"B","A")))</f>
        <v>D</v>
      </c>
      <c r="T50" s="12"/>
      <c r="U50" s="37"/>
      <c r="V50" s="12"/>
      <c r="W50" s="38">
        <f t="shared" ref="W50:W52" si="15">((T50*2)+U50+V50)/4</f>
        <v>0</v>
      </c>
      <c r="X50" s="43" t="str">
        <f t="shared" ref="X50:X52" si="16">IF(W50&lt;=74,"C",IF(W50&lt;=90,"B","SB"))</f>
        <v>C</v>
      </c>
      <c r="AB50" s="9"/>
      <c r="AC50" s="7"/>
      <c r="AH50" s="21">
        <f t="shared" ref="AH50:AH51" si="17">B50</f>
        <v>176308</v>
      </c>
      <c r="AI50" s="22">
        <f t="shared" ref="AI50:AI51" si="18">M50</f>
        <v>0</v>
      </c>
      <c r="AJ50" s="21" t="str">
        <f t="shared" ref="AJ50:AJ51" si="19">N50</f>
        <v>D</v>
      </c>
      <c r="AK50" s="22">
        <f t="shared" ref="AK50:AK51" si="20">R50</f>
        <v>0</v>
      </c>
      <c r="AL50" s="21" t="str">
        <f t="shared" ref="AL50:AL51" si="21">S50</f>
        <v>D</v>
      </c>
      <c r="AM50" s="21"/>
      <c r="AN50" s="21"/>
    </row>
    <row r="51" spans="1:40" ht="14.1" customHeight="1" thickBot="1" x14ac:dyDescent="0.3">
      <c r="A51" s="11">
        <v>32</v>
      </c>
      <c r="B51" s="53">
        <v>176312</v>
      </c>
      <c r="C51" s="54" t="s">
        <v>227</v>
      </c>
      <c r="D51" s="46" t="s">
        <v>23</v>
      </c>
      <c r="E51" s="12"/>
      <c r="F51" s="12"/>
      <c r="G51" s="12"/>
      <c r="H51" s="12"/>
      <c r="I51" s="13"/>
      <c r="J51" s="15">
        <f t="shared" si="10"/>
        <v>0</v>
      </c>
      <c r="K51" s="37"/>
      <c r="L51" s="12"/>
      <c r="M51" s="15">
        <f t="shared" si="11"/>
        <v>0</v>
      </c>
      <c r="N51" s="16" t="str">
        <f t="shared" si="12"/>
        <v>D</v>
      </c>
      <c r="O51" s="12"/>
      <c r="P51" s="12"/>
      <c r="Q51" s="12"/>
      <c r="R51" s="15">
        <f t="shared" si="13"/>
        <v>0</v>
      </c>
      <c r="S51" s="16" t="str">
        <f t="shared" si="14"/>
        <v>D</v>
      </c>
      <c r="T51" s="12"/>
      <c r="U51" s="37"/>
      <c r="V51" s="12"/>
      <c r="W51" s="38">
        <f t="shared" si="15"/>
        <v>0</v>
      </c>
      <c r="X51" s="43" t="str">
        <f t="shared" si="16"/>
        <v>C</v>
      </c>
      <c r="AB51" s="9"/>
      <c r="AC51" s="7"/>
      <c r="AH51" s="21">
        <f t="shared" si="17"/>
        <v>176312</v>
      </c>
      <c r="AI51" s="22">
        <f t="shared" si="18"/>
        <v>0</v>
      </c>
      <c r="AJ51" s="21" t="str">
        <f t="shared" si="19"/>
        <v>D</v>
      </c>
      <c r="AK51" s="22">
        <f t="shared" si="20"/>
        <v>0</v>
      </c>
      <c r="AL51" s="21" t="str">
        <f t="shared" si="21"/>
        <v>D</v>
      </c>
      <c r="AM51" s="21"/>
      <c r="AN51" s="21"/>
    </row>
    <row r="52" spans="1:40" ht="14.1" customHeight="1" x14ac:dyDescent="0.25">
      <c r="A52" s="11">
        <v>33</v>
      </c>
      <c r="B52" s="53">
        <v>176315</v>
      </c>
      <c r="C52" s="54" t="s">
        <v>228</v>
      </c>
      <c r="D52" s="46" t="s">
        <v>23</v>
      </c>
      <c r="E52" s="12"/>
      <c r="F52" s="12"/>
      <c r="G52" s="12"/>
      <c r="H52" s="12"/>
      <c r="I52" s="13"/>
      <c r="J52" s="15">
        <f t="shared" si="10"/>
        <v>0</v>
      </c>
      <c r="K52" s="37"/>
      <c r="L52" s="12"/>
      <c r="M52" s="15">
        <f t="shared" si="11"/>
        <v>0</v>
      </c>
      <c r="N52" s="16" t="str">
        <f t="shared" si="12"/>
        <v>D</v>
      </c>
      <c r="O52" s="12"/>
      <c r="P52" s="12"/>
      <c r="Q52" s="12"/>
      <c r="R52" s="15">
        <f t="shared" si="13"/>
        <v>0</v>
      </c>
      <c r="S52" s="16" t="str">
        <f t="shared" si="14"/>
        <v>D</v>
      </c>
      <c r="T52" s="12"/>
      <c r="U52" s="37"/>
      <c r="V52" s="12"/>
      <c r="W52" s="38">
        <f t="shared" si="15"/>
        <v>0</v>
      </c>
      <c r="X52" s="43" t="str">
        <f t="shared" si="16"/>
        <v>C</v>
      </c>
      <c r="AB52" s="9"/>
      <c r="AC52" s="7"/>
    </row>
    <row r="53" spans="1:40" ht="8.25" customHeight="1" thickBot="1" x14ac:dyDescent="0.3">
      <c r="R53" s="18"/>
      <c r="S53" s="17"/>
      <c r="AC53" s="7"/>
    </row>
    <row r="54" spans="1:40" ht="15.75" thickBot="1" x14ac:dyDescent="0.3">
      <c r="B54" s="40" t="s">
        <v>229</v>
      </c>
      <c r="C54" s="44" t="s">
        <v>9</v>
      </c>
      <c r="Z54" s="9" t="s">
        <v>309</v>
      </c>
      <c r="AA54" s="9"/>
      <c r="AC54" s="7"/>
    </row>
    <row r="55" spans="1:40" ht="15.75" thickBot="1" x14ac:dyDescent="0.3">
      <c r="B55" s="40" t="s">
        <v>230</v>
      </c>
      <c r="C55" s="44" t="s">
        <v>10</v>
      </c>
      <c r="N55" s="7" t="s">
        <v>11</v>
      </c>
      <c r="P55" s="9"/>
      <c r="Z55" s="9" t="s">
        <v>12</v>
      </c>
      <c r="AA55" s="9"/>
      <c r="AC55" s="7"/>
    </row>
    <row r="56" spans="1:40" ht="15.75" thickBot="1" x14ac:dyDescent="0.3">
      <c r="B56" s="40" t="s">
        <v>149</v>
      </c>
      <c r="C56" s="44"/>
      <c r="P56" s="9"/>
      <c r="Z56" s="9"/>
      <c r="AA56" s="9"/>
    </row>
    <row r="57" spans="1:40" ht="23.25" customHeight="1" x14ac:dyDescent="0.25">
      <c r="B57" s="32"/>
      <c r="C57" s="44"/>
      <c r="P57" s="9"/>
      <c r="Z57" s="9"/>
      <c r="AA57" s="9"/>
    </row>
    <row r="58" spans="1:40" x14ac:dyDescent="0.25">
      <c r="C58" s="44" t="s">
        <v>56</v>
      </c>
      <c r="N58" s="7" t="s">
        <v>58</v>
      </c>
      <c r="P58" s="9"/>
      <c r="Z58" s="9" t="s">
        <v>71</v>
      </c>
      <c r="AA58" s="9"/>
    </row>
    <row r="59" spans="1:40" x14ac:dyDescent="0.25">
      <c r="C59" s="44" t="s">
        <v>57</v>
      </c>
      <c r="N59" s="7" t="s">
        <v>59</v>
      </c>
      <c r="P59" s="9"/>
      <c r="Z59" s="9" t="s">
        <v>72</v>
      </c>
      <c r="AA59" s="9"/>
    </row>
  </sheetData>
  <mergeCells count="32">
    <mergeCell ref="Z35:AD48"/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A14:A16"/>
    <mergeCell ref="B14:B16"/>
    <mergeCell ref="C14:C16"/>
    <mergeCell ref="D14:D16"/>
    <mergeCell ref="E14:N14"/>
    <mergeCell ref="N15:N16"/>
  </mergeCells>
  <conditionalFormatting sqref="J17:J49 M17:M49 R17:R49">
    <cfRule type="cellIs" dxfId="4" priority="2" operator="between">
      <formula>10</formula>
      <formula>70</formula>
    </cfRule>
  </conditionalFormatting>
  <conditionalFormatting sqref="J50:J52 M50:M52 R50:R52">
    <cfRule type="cellIs" dxfId="3" priority="1" operator="between">
      <formula>10</formula>
      <formula>70</formula>
    </cfRule>
  </conditionalFormatting>
  <pageMargins left="0.43307086614173229" right="7.874015748031496E-2" top="0.39370078740157483" bottom="3.937007874015748E-2" header="0.27559055118110237" footer="0.31496062992125984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opLeftCell="B29" zoomScale="80" zoomScaleNormal="80" workbookViewId="0">
      <selection activeCell="W57" sqref="W57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x14ac:dyDescent="0.25">
      <c r="A10" s="31" t="s">
        <v>3</v>
      </c>
      <c r="B10" s="30"/>
      <c r="C10" s="52" t="s">
        <v>231</v>
      </c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5.75" thickBot="1" x14ac:dyDescent="0.3">
      <c r="A11" s="31" t="s">
        <v>4</v>
      </c>
      <c r="B11" s="30"/>
      <c r="C11" s="52" t="s">
        <v>232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/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51" t="s">
        <v>48</v>
      </c>
      <c r="X16" s="51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176109</v>
      </c>
      <c r="C17" s="54" t="s">
        <v>233</v>
      </c>
      <c r="D17" s="55" t="s">
        <v>23</v>
      </c>
      <c r="E17" s="12"/>
      <c r="F17" s="12"/>
      <c r="G17" s="12"/>
      <c r="H17" s="12"/>
      <c r="I17" s="12"/>
      <c r="J17" s="15">
        <f>INT(((E17+F17+G17+H17+I17)/$AE$11))</f>
        <v>0</v>
      </c>
      <c r="K17" s="37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12"/>
      <c r="U17" s="37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176109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176115</v>
      </c>
      <c r="C18" s="54" t="s">
        <v>234</v>
      </c>
      <c r="D18" s="55" t="s">
        <v>23</v>
      </c>
      <c r="E18" s="12"/>
      <c r="F18" s="12"/>
      <c r="G18" s="12"/>
      <c r="H18" s="12"/>
      <c r="I18" s="12"/>
      <c r="J18" s="15">
        <f t="shared" ref="J18:J52" si="0">INT(((E18+F18+G18+H18+I18)/$AE$11))</f>
        <v>0</v>
      </c>
      <c r="K18" s="37"/>
      <c r="L18" s="12"/>
      <c r="M18" s="15">
        <f t="shared" ref="M18:M52" si="1">INT(((J18+K18+(L18*2))/4))</f>
        <v>0</v>
      </c>
      <c r="N18" s="16" t="str">
        <f t="shared" ref="N18:N52" si="2">IF(M18&lt;=55,"D",IF(M18&lt;=70,"C",IF(M18&lt;=85,"B","A")))</f>
        <v>D</v>
      </c>
      <c r="O18" s="12"/>
      <c r="P18" s="12"/>
      <c r="Q18" s="12"/>
      <c r="R18" s="15">
        <f t="shared" ref="R18:R52" si="3">INT(((O18*3)+(P18*2)+(Q18))/6)</f>
        <v>0</v>
      </c>
      <c r="S18" s="16" t="str">
        <f t="shared" ref="S18:S52" si="4">IF(R18&lt;=55,"D",IF(R18&lt;=70,"C",IF(R18&lt;=85,"B","A")))</f>
        <v>D</v>
      </c>
      <c r="T18" s="12"/>
      <c r="U18" s="37"/>
      <c r="V18" s="12"/>
      <c r="W18" s="38">
        <f t="shared" ref="W18:W52" si="5">((T18*2)+U18+V18)/4</f>
        <v>0</v>
      </c>
      <c r="X18" s="43" t="str">
        <f t="shared" ref="X18:X52" si="6">IF(W18&lt;=74,"C",IF(W18&lt;=90,"B","SB"))</f>
        <v>C</v>
      </c>
      <c r="Z18" s="79"/>
      <c r="AA18" s="80"/>
      <c r="AB18" s="80"/>
      <c r="AC18" s="80"/>
      <c r="AD18" s="81"/>
      <c r="AH18" s="21">
        <f t="shared" ref="AH18:AH48" si="7">B18</f>
        <v>176115</v>
      </c>
      <c r="AI18" s="22">
        <f t="shared" ref="AI18:AJ48" si="8">M18</f>
        <v>0</v>
      </c>
      <c r="AJ18" s="21" t="str">
        <f t="shared" si="8"/>
        <v>D</v>
      </c>
      <c r="AK18" s="22">
        <f t="shared" ref="AK18:AL48" si="9">R18</f>
        <v>0</v>
      </c>
      <c r="AL18" s="21" t="str">
        <f t="shared" si="9"/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176120</v>
      </c>
      <c r="C19" s="54" t="s">
        <v>235</v>
      </c>
      <c r="D19" s="55" t="s">
        <v>23</v>
      </c>
      <c r="E19" s="12"/>
      <c r="F19" s="12"/>
      <c r="G19" s="12"/>
      <c r="H19" s="12"/>
      <c r="I19" s="12"/>
      <c r="J19" s="15">
        <f t="shared" si="0"/>
        <v>0</v>
      </c>
      <c r="K19" s="37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12"/>
      <c r="U19" s="37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176120</v>
      </c>
      <c r="AI19" s="22">
        <f t="shared" si="8"/>
        <v>0</v>
      </c>
      <c r="AJ19" s="21" t="str">
        <f t="shared" si="8"/>
        <v>D</v>
      </c>
      <c r="AK19" s="22">
        <f t="shared" si="9"/>
        <v>0</v>
      </c>
      <c r="AL19" s="21" t="str">
        <f t="shared" si="9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176128</v>
      </c>
      <c r="C20" s="54" t="s">
        <v>236</v>
      </c>
      <c r="D20" s="55" t="s">
        <v>23</v>
      </c>
      <c r="E20" s="12"/>
      <c r="F20" s="12"/>
      <c r="G20" s="12"/>
      <c r="H20" s="12"/>
      <c r="I20" s="13"/>
      <c r="J20" s="15">
        <f t="shared" si="0"/>
        <v>0</v>
      </c>
      <c r="K20" s="37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12"/>
      <c r="U20" s="37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176128</v>
      </c>
      <c r="AI20" s="22">
        <f t="shared" si="8"/>
        <v>0</v>
      </c>
      <c r="AJ20" s="21" t="str">
        <f t="shared" si="8"/>
        <v>D</v>
      </c>
      <c r="AK20" s="22">
        <f t="shared" si="9"/>
        <v>0</v>
      </c>
      <c r="AL20" s="21" t="str">
        <f t="shared" si="9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176135</v>
      </c>
      <c r="C21" s="54" t="s">
        <v>237</v>
      </c>
      <c r="D21" s="55" t="s">
        <v>23</v>
      </c>
      <c r="E21" s="12"/>
      <c r="F21" s="12"/>
      <c r="G21" s="12"/>
      <c r="H21" s="12"/>
      <c r="I21" s="13"/>
      <c r="J21" s="15">
        <f t="shared" si="0"/>
        <v>0</v>
      </c>
      <c r="K21" s="37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12"/>
      <c r="U21" s="37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176135</v>
      </c>
      <c r="AI21" s="22">
        <f t="shared" si="8"/>
        <v>0</v>
      </c>
      <c r="AJ21" s="21" t="str">
        <f t="shared" si="8"/>
        <v>D</v>
      </c>
      <c r="AK21" s="22">
        <f t="shared" si="9"/>
        <v>0</v>
      </c>
      <c r="AL21" s="21" t="str">
        <f t="shared" si="9"/>
        <v>D</v>
      </c>
      <c r="AM21" s="21"/>
      <c r="AN21" s="21"/>
    </row>
    <row r="22" spans="1:41" ht="14.1" customHeight="1" thickBot="1" x14ac:dyDescent="0.3">
      <c r="A22" s="11">
        <v>6</v>
      </c>
      <c r="B22" s="53" t="s">
        <v>238</v>
      </c>
      <c r="C22" s="54" t="s">
        <v>239</v>
      </c>
      <c r="D22" s="55" t="s">
        <v>22</v>
      </c>
      <c r="E22" s="12"/>
      <c r="F22" s="12"/>
      <c r="G22" s="12"/>
      <c r="H22" s="12"/>
      <c r="I22" s="13"/>
      <c r="J22" s="15">
        <f t="shared" si="0"/>
        <v>0</v>
      </c>
      <c r="K22" s="37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12"/>
      <c r="U22" s="37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 t="str">
        <f t="shared" si="7"/>
        <v>16 5941</v>
      </c>
      <c r="AI22" s="22">
        <f t="shared" si="8"/>
        <v>0</v>
      </c>
      <c r="AJ22" s="21" t="str">
        <f t="shared" si="8"/>
        <v>D</v>
      </c>
      <c r="AK22" s="22">
        <f t="shared" si="9"/>
        <v>0</v>
      </c>
      <c r="AL22" s="21" t="str">
        <f t="shared" si="9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176145</v>
      </c>
      <c r="C23" s="54" t="s">
        <v>240</v>
      </c>
      <c r="D23" s="55" t="s">
        <v>23</v>
      </c>
      <c r="E23" s="12"/>
      <c r="F23" s="12"/>
      <c r="G23" s="12"/>
      <c r="H23" s="12"/>
      <c r="I23" s="13"/>
      <c r="J23" s="15">
        <f t="shared" si="0"/>
        <v>0</v>
      </c>
      <c r="K23" s="37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12"/>
      <c r="U23" s="37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176145</v>
      </c>
      <c r="AI23" s="22">
        <f t="shared" si="8"/>
        <v>0</v>
      </c>
      <c r="AJ23" s="21" t="str">
        <f t="shared" si="8"/>
        <v>D</v>
      </c>
      <c r="AK23" s="22">
        <f t="shared" si="9"/>
        <v>0</v>
      </c>
      <c r="AL23" s="21" t="str">
        <f t="shared" si="9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176149</v>
      </c>
      <c r="C24" s="54" t="s">
        <v>241</v>
      </c>
      <c r="D24" s="55" t="s">
        <v>23</v>
      </c>
      <c r="E24" s="12"/>
      <c r="F24" s="12"/>
      <c r="G24" s="12"/>
      <c r="H24" s="12"/>
      <c r="I24" s="13"/>
      <c r="J24" s="15">
        <f t="shared" si="0"/>
        <v>0</v>
      </c>
      <c r="K24" s="37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12"/>
      <c r="U24" s="37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176149</v>
      </c>
      <c r="AI24" s="22">
        <f t="shared" si="8"/>
        <v>0</v>
      </c>
      <c r="AJ24" s="21" t="str">
        <f t="shared" si="8"/>
        <v>D</v>
      </c>
      <c r="AK24" s="22">
        <f t="shared" si="9"/>
        <v>0</v>
      </c>
      <c r="AL24" s="21" t="str">
        <f t="shared" si="9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176154</v>
      </c>
      <c r="C25" s="54" t="s">
        <v>242</v>
      </c>
      <c r="D25" s="55" t="s">
        <v>22</v>
      </c>
      <c r="E25" s="12"/>
      <c r="F25" s="12"/>
      <c r="G25" s="12"/>
      <c r="H25" s="12"/>
      <c r="I25" s="13"/>
      <c r="J25" s="15">
        <f t="shared" si="0"/>
        <v>0</v>
      </c>
      <c r="K25" s="37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12"/>
      <c r="U25" s="37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176154</v>
      </c>
      <c r="AI25" s="22">
        <f t="shared" si="8"/>
        <v>0</v>
      </c>
      <c r="AJ25" s="21" t="str">
        <f t="shared" si="8"/>
        <v>D</v>
      </c>
      <c r="AK25" s="22">
        <f t="shared" si="9"/>
        <v>0</v>
      </c>
      <c r="AL25" s="21" t="str">
        <f t="shared" si="9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176160</v>
      </c>
      <c r="C26" s="54" t="s">
        <v>243</v>
      </c>
      <c r="D26" s="55" t="s">
        <v>23</v>
      </c>
      <c r="E26" s="12"/>
      <c r="F26" s="12"/>
      <c r="G26" s="12"/>
      <c r="H26" s="12"/>
      <c r="I26" s="13"/>
      <c r="J26" s="15">
        <f t="shared" si="0"/>
        <v>0</v>
      </c>
      <c r="K26" s="37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12"/>
      <c r="U26" s="37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176160</v>
      </c>
      <c r="AI26" s="22">
        <f t="shared" si="8"/>
        <v>0</v>
      </c>
      <c r="AJ26" s="21" t="str">
        <f t="shared" si="8"/>
        <v>D</v>
      </c>
      <c r="AK26" s="22">
        <f t="shared" si="9"/>
        <v>0</v>
      </c>
      <c r="AL26" s="21" t="str">
        <f t="shared" si="9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176163</v>
      </c>
      <c r="C27" s="54" t="s">
        <v>244</v>
      </c>
      <c r="D27" s="55" t="s">
        <v>23</v>
      </c>
      <c r="E27" s="12"/>
      <c r="F27" s="12"/>
      <c r="G27" s="12"/>
      <c r="H27" s="12"/>
      <c r="I27" s="13"/>
      <c r="J27" s="15">
        <f t="shared" si="0"/>
        <v>0</v>
      </c>
      <c r="K27" s="37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12"/>
      <c r="U27" s="37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176163</v>
      </c>
      <c r="AI27" s="22">
        <f t="shared" si="8"/>
        <v>0</v>
      </c>
      <c r="AJ27" s="21" t="str">
        <f t="shared" si="8"/>
        <v>D</v>
      </c>
      <c r="AK27" s="22">
        <f t="shared" si="9"/>
        <v>0</v>
      </c>
      <c r="AL27" s="21" t="str">
        <f t="shared" si="9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176174</v>
      </c>
      <c r="C28" s="54" t="s">
        <v>245</v>
      </c>
      <c r="D28" s="55" t="s">
        <v>23</v>
      </c>
      <c r="E28" s="12"/>
      <c r="F28" s="12"/>
      <c r="G28" s="12"/>
      <c r="H28" s="12"/>
      <c r="I28" s="13"/>
      <c r="J28" s="15">
        <f t="shared" si="0"/>
        <v>0</v>
      </c>
      <c r="K28" s="37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12"/>
      <c r="U28" s="37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176174</v>
      </c>
      <c r="AI28" s="22">
        <f t="shared" si="8"/>
        <v>0</v>
      </c>
      <c r="AJ28" s="21" t="str">
        <f t="shared" si="8"/>
        <v>D</v>
      </c>
      <c r="AK28" s="22">
        <f t="shared" si="9"/>
        <v>0</v>
      </c>
      <c r="AL28" s="21" t="str">
        <f t="shared" si="9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176178</v>
      </c>
      <c r="C29" s="54" t="s">
        <v>246</v>
      </c>
      <c r="D29" s="55" t="s">
        <v>22</v>
      </c>
      <c r="E29" s="12"/>
      <c r="F29" s="12"/>
      <c r="G29" s="12"/>
      <c r="H29" s="12"/>
      <c r="I29" s="13"/>
      <c r="J29" s="15">
        <f t="shared" si="0"/>
        <v>0</v>
      </c>
      <c r="K29" s="37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12"/>
      <c r="U29" s="37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176178</v>
      </c>
      <c r="AI29" s="22">
        <f t="shared" si="8"/>
        <v>0</v>
      </c>
      <c r="AJ29" s="21" t="str">
        <f t="shared" si="8"/>
        <v>D</v>
      </c>
      <c r="AK29" s="22">
        <f t="shared" si="9"/>
        <v>0</v>
      </c>
      <c r="AL29" s="21" t="str">
        <f t="shared" si="9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176181</v>
      </c>
      <c r="C30" s="54" t="s">
        <v>247</v>
      </c>
      <c r="D30" s="55" t="s">
        <v>23</v>
      </c>
      <c r="E30" s="12"/>
      <c r="F30" s="12"/>
      <c r="G30" s="12"/>
      <c r="H30" s="12"/>
      <c r="I30" s="13"/>
      <c r="J30" s="15">
        <f t="shared" si="0"/>
        <v>0</v>
      </c>
      <c r="K30" s="37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12"/>
      <c r="U30" s="37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176181</v>
      </c>
      <c r="AI30" s="22">
        <f t="shared" si="8"/>
        <v>0</v>
      </c>
      <c r="AJ30" s="21" t="str">
        <f t="shared" si="8"/>
        <v>D</v>
      </c>
      <c r="AK30" s="22">
        <f t="shared" si="9"/>
        <v>0</v>
      </c>
      <c r="AL30" s="21" t="str">
        <f t="shared" si="9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176187</v>
      </c>
      <c r="C31" s="54" t="s">
        <v>248</v>
      </c>
      <c r="D31" s="55" t="s">
        <v>23</v>
      </c>
      <c r="E31" s="12"/>
      <c r="F31" s="12"/>
      <c r="G31" s="12"/>
      <c r="H31" s="12"/>
      <c r="I31" s="13"/>
      <c r="J31" s="15">
        <f t="shared" si="0"/>
        <v>0</v>
      </c>
      <c r="K31" s="37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12"/>
      <c r="U31" s="37"/>
      <c r="V31" s="12"/>
      <c r="W31" s="38">
        <f t="shared" si="5"/>
        <v>0</v>
      </c>
      <c r="X31" s="43" t="str">
        <f t="shared" si="6"/>
        <v>C</v>
      </c>
      <c r="AH31" s="21">
        <f t="shared" si="7"/>
        <v>176187</v>
      </c>
      <c r="AI31" s="22">
        <f t="shared" si="8"/>
        <v>0</v>
      </c>
      <c r="AJ31" s="21" t="str">
        <f t="shared" si="8"/>
        <v>D</v>
      </c>
      <c r="AK31" s="22">
        <f t="shared" si="9"/>
        <v>0</v>
      </c>
      <c r="AL31" s="21" t="str">
        <f t="shared" si="9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176192</v>
      </c>
      <c r="C32" s="54" t="s">
        <v>249</v>
      </c>
      <c r="D32" s="55" t="s">
        <v>22</v>
      </c>
      <c r="E32" s="12"/>
      <c r="F32" s="12"/>
      <c r="G32" s="12"/>
      <c r="H32" s="12"/>
      <c r="I32" s="13"/>
      <c r="J32" s="15">
        <f t="shared" si="0"/>
        <v>0</v>
      </c>
      <c r="K32" s="37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12"/>
      <c r="U32" s="37"/>
      <c r="V32" s="12"/>
      <c r="W32" s="38">
        <f t="shared" si="5"/>
        <v>0</v>
      </c>
      <c r="X32" s="43" t="str">
        <f t="shared" si="6"/>
        <v>C</v>
      </c>
      <c r="AH32" s="21">
        <f t="shared" si="7"/>
        <v>176192</v>
      </c>
      <c r="AI32" s="22">
        <f t="shared" si="8"/>
        <v>0</v>
      </c>
      <c r="AJ32" s="21" t="str">
        <f t="shared" si="8"/>
        <v>D</v>
      </c>
      <c r="AK32" s="22">
        <f t="shared" si="9"/>
        <v>0</v>
      </c>
      <c r="AL32" s="21" t="str">
        <f t="shared" si="9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176198</v>
      </c>
      <c r="C33" s="54" t="s">
        <v>250</v>
      </c>
      <c r="D33" s="55" t="s">
        <v>23</v>
      </c>
      <c r="E33" s="12"/>
      <c r="F33" s="12"/>
      <c r="G33" s="12"/>
      <c r="H33" s="12"/>
      <c r="I33" s="13"/>
      <c r="J33" s="15">
        <f t="shared" si="0"/>
        <v>0</v>
      </c>
      <c r="K33" s="37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12"/>
      <c r="U33" s="37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176198</v>
      </c>
      <c r="AI33" s="22">
        <f t="shared" si="8"/>
        <v>0</v>
      </c>
      <c r="AJ33" s="21" t="str">
        <f t="shared" si="8"/>
        <v>D</v>
      </c>
      <c r="AK33" s="22">
        <f t="shared" si="9"/>
        <v>0</v>
      </c>
      <c r="AL33" s="21" t="str">
        <f t="shared" si="9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176206</v>
      </c>
      <c r="C34" s="54" t="s">
        <v>251</v>
      </c>
      <c r="D34" s="55" t="s">
        <v>23</v>
      </c>
      <c r="E34" s="12"/>
      <c r="F34" s="12"/>
      <c r="G34" s="12"/>
      <c r="H34" s="12"/>
      <c r="I34" s="13"/>
      <c r="J34" s="15">
        <f t="shared" si="0"/>
        <v>0</v>
      </c>
      <c r="K34" s="37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12"/>
      <c r="U34" s="37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176206</v>
      </c>
      <c r="AI34" s="22">
        <f t="shared" si="8"/>
        <v>0</v>
      </c>
      <c r="AJ34" s="21" t="str">
        <f t="shared" si="8"/>
        <v>D</v>
      </c>
      <c r="AK34" s="22">
        <f t="shared" si="9"/>
        <v>0</v>
      </c>
      <c r="AL34" s="21" t="str">
        <f t="shared" si="9"/>
        <v>D</v>
      </c>
      <c r="AM34" s="21"/>
      <c r="AN34" s="21"/>
    </row>
    <row r="35" spans="1:40" ht="14.1" customHeight="1" thickBot="1" x14ac:dyDescent="0.3">
      <c r="A35" s="11">
        <v>19</v>
      </c>
      <c r="B35" s="53">
        <v>176211</v>
      </c>
      <c r="C35" s="54" t="s">
        <v>252</v>
      </c>
      <c r="D35" s="55" t="s">
        <v>23</v>
      </c>
      <c r="E35" s="12"/>
      <c r="F35" s="12"/>
      <c r="G35" s="12"/>
      <c r="H35" s="12"/>
      <c r="I35" s="13"/>
      <c r="J35" s="15">
        <f t="shared" si="0"/>
        <v>0</v>
      </c>
      <c r="K35" s="37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12"/>
      <c r="U35" s="37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>
        <f t="shared" si="7"/>
        <v>176211</v>
      </c>
      <c r="AI35" s="22">
        <f t="shared" si="8"/>
        <v>0</v>
      </c>
      <c r="AJ35" s="21" t="str">
        <f t="shared" si="8"/>
        <v>D</v>
      </c>
      <c r="AK35" s="22">
        <f t="shared" si="9"/>
        <v>0</v>
      </c>
      <c r="AL35" s="21" t="str">
        <f t="shared" si="9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176215</v>
      </c>
      <c r="C36" s="54" t="s">
        <v>253</v>
      </c>
      <c r="D36" s="55" t="s">
        <v>23</v>
      </c>
      <c r="E36" s="12"/>
      <c r="F36" s="12"/>
      <c r="G36" s="12"/>
      <c r="H36" s="12"/>
      <c r="I36" s="13"/>
      <c r="J36" s="15">
        <f t="shared" si="0"/>
        <v>0</v>
      </c>
      <c r="K36" s="37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12"/>
      <c r="U36" s="37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176215</v>
      </c>
      <c r="AI36" s="22">
        <f t="shared" si="8"/>
        <v>0</v>
      </c>
      <c r="AJ36" s="21" t="str">
        <f t="shared" si="8"/>
        <v>D</v>
      </c>
      <c r="AK36" s="22">
        <f t="shared" si="9"/>
        <v>0</v>
      </c>
      <c r="AL36" s="21" t="str">
        <f t="shared" si="9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176224</v>
      </c>
      <c r="C37" s="54" t="s">
        <v>254</v>
      </c>
      <c r="D37" s="55" t="s">
        <v>22</v>
      </c>
      <c r="E37" s="12"/>
      <c r="F37" s="12"/>
      <c r="G37" s="12"/>
      <c r="H37" s="12"/>
      <c r="I37" s="13"/>
      <c r="J37" s="15">
        <f t="shared" si="0"/>
        <v>0</v>
      </c>
      <c r="K37" s="37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12"/>
      <c r="U37" s="37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176224</v>
      </c>
      <c r="AI37" s="22">
        <f t="shared" si="8"/>
        <v>0</v>
      </c>
      <c r="AJ37" s="21" t="str">
        <f t="shared" si="8"/>
        <v>D</v>
      </c>
      <c r="AK37" s="22">
        <f t="shared" si="9"/>
        <v>0</v>
      </c>
      <c r="AL37" s="21" t="str">
        <f t="shared" si="9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176237</v>
      </c>
      <c r="C38" s="54" t="s">
        <v>255</v>
      </c>
      <c r="D38" s="55" t="s">
        <v>22</v>
      </c>
      <c r="E38" s="12"/>
      <c r="F38" s="12"/>
      <c r="G38" s="12"/>
      <c r="H38" s="12"/>
      <c r="I38" s="13"/>
      <c r="J38" s="15">
        <f t="shared" si="0"/>
        <v>0</v>
      </c>
      <c r="K38" s="37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12"/>
      <c r="U38" s="37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176237</v>
      </c>
      <c r="AI38" s="22">
        <f t="shared" si="8"/>
        <v>0</v>
      </c>
      <c r="AJ38" s="21" t="str">
        <f t="shared" si="8"/>
        <v>D</v>
      </c>
      <c r="AK38" s="22">
        <f t="shared" si="9"/>
        <v>0</v>
      </c>
      <c r="AL38" s="21" t="str">
        <f t="shared" si="9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176241</v>
      </c>
      <c r="C39" s="54" t="s">
        <v>256</v>
      </c>
      <c r="D39" s="55" t="s">
        <v>22</v>
      </c>
      <c r="E39" s="12"/>
      <c r="F39" s="12"/>
      <c r="G39" s="12"/>
      <c r="H39" s="12"/>
      <c r="I39" s="13"/>
      <c r="J39" s="15">
        <f t="shared" si="0"/>
        <v>0</v>
      </c>
      <c r="K39" s="37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12"/>
      <c r="U39" s="37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176241</v>
      </c>
      <c r="AI39" s="22">
        <f t="shared" si="8"/>
        <v>0</v>
      </c>
      <c r="AJ39" s="21" t="str">
        <f t="shared" si="8"/>
        <v>D</v>
      </c>
      <c r="AK39" s="22">
        <f t="shared" si="9"/>
        <v>0</v>
      </c>
      <c r="AL39" s="21" t="str">
        <f t="shared" si="9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176244</v>
      </c>
      <c r="C40" s="54" t="s">
        <v>257</v>
      </c>
      <c r="D40" s="55" t="s">
        <v>23</v>
      </c>
      <c r="E40" s="12"/>
      <c r="F40" s="12"/>
      <c r="G40" s="12"/>
      <c r="H40" s="12"/>
      <c r="I40" s="13"/>
      <c r="J40" s="15">
        <f t="shared" si="0"/>
        <v>0</v>
      </c>
      <c r="K40" s="37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12"/>
      <c r="U40" s="37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176244</v>
      </c>
      <c r="AI40" s="22">
        <f t="shared" si="8"/>
        <v>0</v>
      </c>
      <c r="AJ40" s="21" t="str">
        <f t="shared" si="8"/>
        <v>D</v>
      </c>
      <c r="AK40" s="22">
        <f t="shared" si="9"/>
        <v>0</v>
      </c>
      <c r="AL40" s="21" t="str">
        <f t="shared" si="9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176249</v>
      </c>
      <c r="C41" s="54" t="s">
        <v>258</v>
      </c>
      <c r="D41" s="55" t="s">
        <v>23</v>
      </c>
      <c r="E41" s="12"/>
      <c r="F41" s="12"/>
      <c r="G41" s="12"/>
      <c r="H41" s="12"/>
      <c r="I41" s="13"/>
      <c r="J41" s="15">
        <f t="shared" si="0"/>
        <v>0</v>
      </c>
      <c r="K41" s="37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12"/>
      <c r="U41" s="37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176249</v>
      </c>
      <c r="AI41" s="22">
        <f t="shared" si="8"/>
        <v>0</v>
      </c>
      <c r="AJ41" s="21" t="str">
        <f t="shared" si="8"/>
        <v>D</v>
      </c>
      <c r="AK41" s="22">
        <f t="shared" si="9"/>
        <v>0</v>
      </c>
      <c r="AL41" s="21" t="str">
        <f t="shared" si="9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176258</v>
      </c>
      <c r="C42" s="54" t="s">
        <v>259</v>
      </c>
      <c r="D42" s="55" t="s">
        <v>23</v>
      </c>
      <c r="E42" s="12"/>
      <c r="F42" s="12"/>
      <c r="G42" s="12"/>
      <c r="H42" s="12"/>
      <c r="I42" s="13"/>
      <c r="J42" s="15">
        <f t="shared" si="0"/>
        <v>0</v>
      </c>
      <c r="K42" s="37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12"/>
      <c r="U42" s="37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176258</v>
      </c>
      <c r="AI42" s="22">
        <f t="shared" si="8"/>
        <v>0</v>
      </c>
      <c r="AJ42" s="21" t="str">
        <f t="shared" si="8"/>
        <v>D</v>
      </c>
      <c r="AK42" s="22">
        <f t="shared" si="9"/>
        <v>0</v>
      </c>
      <c r="AL42" s="21" t="str">
        <f t="shared" si="9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176262</v>
      </c>
      <c r="C43" s="54" t="s">
        <v>260</v>
      </c>
      <c r="D43" s="55" t="s">
        <v>23</v>
      </c>
      <c r="E43" s="12"/>
      <c r="F43" s="12"/>
      <c r="G43" s="12"/>
      <c r="H43" s="12"/>
      <c r="I43" s="13"/>
      <c r="J43" s="15">
        <f t="shared" si="0"/>
        <v>0</v>
      </c>
      <c r="K43" s="37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12"/>
      <c r="U43" s="37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176262</v>
      </c>
      <c r="AI43" s="22">
        <f t="shared" si="8"/>
        <v>0</v>
      </c>
      <c r="AJ43" s="21" t="str">
        <f t="shared" si="8"/>
        <v>D</v>
      </c>
      <c r="AK43" s="22">
        <f t="shared" si="9"/>
        <v>0</v>
      </c>
      <c r="AL43" s="21" t="str">
        <f t="shared" si="9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176279</v>
      </c>
      <c r="C44" s="54" t="s">
        <v>261</v>
      </c>
      <c r="D44" s="55" t="s">
        <v>23</v>
      </c>
      <c r="E44" s="12"/>
      <c r="F44" s="12"/>
      <c r="G44" s="12"/>
      <c r="H44" s="12"/>
      <c r="I44" s="13"/>
      <c r="J44" s="15">
        <f t="shared" si="0"/>
        <v>0</v>
      </c>
      <c r="K44" s="37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12"/>
      <c r="U44" s="37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176279</v>
      </c>
      <c r="AI44" s="22">
        <f t="shared" si="8"/>
        <v>0</v>
      </c>
      <c r="AJ44" s="21" t="str">
        <f t="shared" si="8"/>
        <v>D</v>
      </c>
      <c r="AK44" s="22">
        <f t="shared" si="9"/>
        <v>0</v>
      </c>
      <c r="AL44" s="21" t="str">
        <f t="shared" si="9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176285</v>
      </c>
      <c r="C45" s="54" t="s">
        <v>262</v>
      </c>
      <c r="D45" s="55" t="s">
        <v>23</v>
      </c>
      <c r="E45" s="12"/>
      <c r="F45" s="12"/>
      <c r="G45" s="12"/>
      <c r="H45" s="12"/>
      <c r="I45" s="13"/>
      <c r="J45" s="15">
        <f t="shared" si="0"/>
        <v>0</v>
      </c>
      <c r="K45" s="37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12"/>
      <c r="U45" s="37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176285</v>
      </c>
      <c r="AI45" s="22">
        <f t="shared" si="8"/>
        <v>0</v>
      </c>
      <c r="AJ45" s="21" t="str">
        <f t="shared" si="8"/>
        <v>D</v>
      </c>
      <c r="AK45" s="22">
        <f t="shared" si="9"/>
        <v>0</v>
      </c>
      <c r="AL45" s="21" t="str">
        <f t="shared" si="9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176289</v>
      </c>
      <c r="C46" s="54" t="s">
        <v>263</v>
      </c>
      <c r="D46" s="55" t="s">
        <v>23</v>
      </c>
      <c r="E46" s="12"/>
      <c r="F46" s="12"/>
      <c r="G46" s="12"/>
      <c r="H46" s="12"/>
      <c r="I46" s="13"/>
      <c r="J46" s="15">
        <f t="shared" si="0"/>
        <v>0</v>
      </c>
      <c r="K46" s="37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12"/>
      <c r="U46" s="37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176289</v>
      </c>
      <c r="AI46" s="22">
        <f t="shared" si="8"/>
        <v>0</v>
      </c>
      <c r="AJ46" s="21" t="str">
        <f t="shared" si="8"/>
        <v>D</v>
      </c>
      <c r="AK46" s="22">
        <f t="shared" si="9"/>
        <v>0</v>
      </c>
      <c r="AL46" s="21" t="str">
        <f t="shared" si="9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176294</v>
      </c>
      <c r="C47" s="54" t="s">
        <v>264</v>
      </c>
      <c r="D47" s="55" t="s">
        <v>23</v>
      </c>
      <c r="E47" s="12"/>
      <c r="F47" s="12"/>
      <c r="G47" s="12"/>
      <c r="H47" s="12"/>
      <c r="I47" s="13"/>
      <c r="J47" s="15">
        <f t="shared" si="0"/>
        <v>0</v>
      </c>
      <c r="K47" s="37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12"/>
      <c r="U47" s="37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176294</v>
      </c>
      <c r="AI47" s="22">
        <f t="shared" si="8"/>
        <v>0</v>
      </c>
      <c r="AJ47" s="21" t="str">
        <f t="shared" si="8"/>
        <v>D</v>
      </c>
      <c r="AK47" s="22">
        <f t="shared" si="9"/>
        <v>0</v>
      </c>
      <c r="AL47" s="21" t="str">
        <f t="shared" si="9"/>
        <v>D</v>
      </c>
      <c r="AM47" s="21"/>
      <c r="AN47" s="21"/>
    </row>
    <row r="48" spans="1:40" ht="14.1" customHeight="1" thickBot="1" x14ac:dyDescent="0.3">
      <c r="A48" s="11">
        <v>32</v>
      </c>
      <c r="B48" s="53">
        <v>176300</v>
      </c>
      <c r="C48" s="54" t="s">
        <v>265</v>
      </c>
      <c r="D48" s="55" t="s">
        <v>23</v>
      </c>
      <c r="E48" s="12"/>
      <c r="F48" s="12"/>
      <c r="G48" s="12"/>
      <c r="H48" s="12"/>
      <c r="I48" s="13"/>
      <c r="J48" s="15">
        <f t="shared" si="0"/>
        <v>0</v>
      </c>
      <c r="K48" s="37"/>
      <c r="L48" s="12"/>
      <c r="M48" s="15">
        <f t="shared" si="1"/>
        <v>0</v>
      </c>
      <c r="N48" s="16" t="str">
        <f t="shared" si="2"/>
        <v>D</v>
      </c>
      <c r="O48" s="12"/>
      <c r="P48" s="12"/>
      <c r="Q48" s="12"/>
      <c r="R48" s="15">
        <f t="shared" si="3"/>
        <v>0</v>
      </c>
      <c r="S48" s="16" t="str">
        <f t="shared" si="4"/>
        <v>D</v>
      </c>
      <c r="T48" s="12"/>
      <c r="U48" s="37"/>
      <c r="V48" s="12"/>
      <c r="W48" s="38">
        <f t="shared" si="5"/>
        <v>0</v>
      </c>
      <c r="X48" s="43" t="str">
        <f t="shared" si="6"/>
        <v>C</v>
      </c>
      <c r="Z48" s="92"/>
      <c r="AA48" s="93"/>
      <c r="AB48" s="93"/>
      <c r="AC48" s="93"/>
      <c r="AD48" s="94"/>
      <c r="AH48" s="21">
        <f t="shared" si="7"/>
        <v>176300</v>
      </c>
      <c r="AI48" s="22">
        <f t="shared" si="8"/>
        <v>0</v>
      </c>
      <c r="AJ48" s="21" t="str">
        <f t="shared" si="8"/>
        <v>D</v>
      </c>
      <c r="AK48" s="22">
        <f t="shared" si="9"/>
        <v>0</v>
      </c>
      <c r="AL48" s="21" t="str">
        <f t="shared" si="9"/>
        <v>D</v>
      </c>
      <c r="AM48" s="21"/>
      <c r="AN48" s="21"/>
    </row>
    <row r="49" spans="1:40" ht="14.1" customHeight="1" thickBot="1" x14ac:dyDescent="0.25">
      <c r="A49" s="11">
        <v>33</v>
      </c>
      <c r="B49" s="53">
        <v>176302</v>
      </c>
      <c r="C49" s="54" t="s">
        <v>266</v>
      </c>
      <c r="D49" s="55" t="s">
        <v>23</v>
      </c>
      <c r="E49" s="12"/>
      <c r="F49" s="12"/>
      <c r="G49" s="12"/>
      <c r="H49" s="12"/>
      <c r="I49" s="13"/>
      <c r="J49" s="15">
        <f t="shared" si="0"/>
        <v>0</v>
      </c>
      <c r="K49" s="37"/>
      <c r="L49" s="12"/>
      <c r="M49" s="15">
        <f t="shared" si="1"/>
        <v>0</v>
      </c>
      <c r="N49" s="16" t="str">
        <f t="shared" si="2"/>
        <v>D</v>
      </c>
      <c r="O49" s="12"/>
      <c r="P49" s="12"/>
      <c r="Q49" s="12"/>
      <c r="R49" s="15">
        <f t="shared" si="3"/>
        <v>0</v>
      </c>
      <c r="S49" s="16" t="str">
        <f t="shared" si="4"/>
        <v>D</v>
      </c>
      <c r="T49" s="12"/>
      <c r="U49" s="37"/>
      <c r="V49" s="12"/>
      <c r="W49" s="38">
        <f t="shared" si="5"/>
        <v>0</v>
      </c>
      <c r="X49" s="43" t="str">
        <f t="shared" si="6"/>
        <v>C</v>
      </c>
      <c r="AB49" s="9"/>
      <c r="AC49" s="7"/>
    </row>
    <row r="50" spans="1:40" ht="14.1" customHeight="1" thickBot="1" x14ac:dyDescent="0.3">
      <c r="A50" s="11">
        <v>34</v>
      </c>
      <c r="B50" s="53">
        <v>176306</v>
      </c>
      <c r="C50" s="54" t="s">
        <v>267</v>
      </c>
      <c r="D50" s="55" t="s">
        <v>23</v>
      </c>
      <c r="E50" s="12"/>
      <c r="F50" s="12"/>
      <c r="G50" s="12"/>
      <c r="H50" s="12"/>
      <c r="I50" s="13"/>
      <c r="J50" s="15">
        <f t="shared" si="0"/>
        <v>0</v>
      </c>
      <c r="K50" s="37"/>
      <c r="L50" s="12"/>
      <c r="M50" s="15">
        <f t="shared" si="1"/>
        <v>0</v>
      </c>
      <c r="N50" s="16" t="str">
        <f t="shared" si="2"/>
        <v>D</v>
      </c>
      <c r="O50" s="12"/>
      <c r="P50" s="12"/>
      <c r="Q50" s="12"/>
      <c r="R50" s="15">
        <f t="shared" si="3"/>
        <v>0</v>
      </c>
      <c r="S50" s="16" t="str">
        <f t="shared" si="4"/>
        <v>D</v>
      </c>
      <c r="T50" s="12"/>
      <c r="U50" s="37"/>
      <c r="V50" s="12"/>
      <c r="W50" s="38">
        <f t="shared" si="5"/>
        <v>0</v>
      </c>
      <c r="X50" s="43" t="str">
        <f t="shared" si="6"/>
        <v>C</v>
      </c>
      <c r="AB50" s="9"/>
      <c r="AC50" s="7"/>
      <c r="AH50" s="21">
        <f t="shared" ref="AH50:AH51" si="10">B50</f>
        <v>176306</v>
      </c>
      <c r="AI50" s="22">
        <f t="shared" ref="AI50:AJ51" si="11">M50</f>
        <v>0</v>
      </c>
      <c r="AJ50" s="21" t="str">
        <f t="shared" si="11"/>
        <v>D</v>
      </c>
      <c r="AK50" s="22">
        <f t="shared" ref="AK50:AL51" si="12">R50</f>
        <v>0</v>
      </c>
      <c r="AL50" s="21" t="str">
        <f t="shared" si="12"/>
        <v>D</v>
      </c>
      <c r="AM50" s="21"/>
      <c r="AN50" s="21"/>
    </row>
    <row r="51" spans="1:40" ht="14.1" customHeight="1" thickBot="1" x14ac:dyDescent="0.3">
      <c r="A51" s="11">
        <v>35</v>
      </c>
      <c r="B51" s="53">
        <v>176309</v>
      </c>
      <c r="C51" s="54" t="s">
        <v>268</v>
      </c>
      <c r="D51" s="55" t="s">
        <v>23</v>
      </c>
      <c r="E51" s="12"/>
      <c r="F51" s="12"/>
      <c r="G51" s="12"/>
      <c r="H51" s="12"/>
      <c r="I51" s="13"/>
      <c r="J51" s="15">
        <f t="shared" si="0"/>
        <v>0</v>
      </c>
      <c r="K51" s="37"/>
      <c r="L51" s="12"/>
      <c r="M51" s="15">
        <f t="shared" si="1"/>
        <v>0</v>
      </c>
      <c r="N51" s="16" t="str">
        <f t="shared" si="2"/>
        <v>D</v>
      </c>
      <c r="O51" s="12"/>
      <c r="P51" s="12"/>
      <c r="Q51" s="12"/>
      <c r="R51" s="15">
        <f t="shared" si="3"/>
        <v>0</v>
      </c>
      <c r="S51" s="16" t="str">
        <f t="shared" si="4"/>
        <v>D</v>
      </c>
      <c r="T51" s="12"/>
      <c r="U51" s="37"/>
      <c r="V51" s="12"/>
      <c r="W51" s="38">
        <f t="shared" si="5"/>
        <v>0</v>
      </c>
      <c r="X51" s="43" t="str">
        <f t="shared" si="6"/>
        <v>C</v>
      </c>
      <c r="AB51" s="9"/>
      <c r="AC51" s="7"/>
      <c r="AH51" s="21">
        <f t="shared" si="10"/>
        <v>176309</v>
      </c>
      <c r="AI51" s="22">
        <f t="shared" si="11"/>
        <v>0</v>
      </c>
      <c r="AJ51" s="21" t="str">
        <f t="shared" si="11"/>
        <v>D</v>
      </c>
      <c r="AK51" s="22">
        <f t="shared" si="12"/>
        <v>0</v>
      </c>
      <c r="AL51" s="21" t="str">
        <f t="shared" si="12"/>
        <v>D</v>
      </c>
      <c r="AM51" s="21"/>
      <c r="AN51" s="21"/>
    </row>
    <row r="52" spans="1:40" ht="14.1" customHeight="1" x14ac:dyDescent="0.2">
      <c r="A52" s="11">
        <v>36</v>
      </c>
      <c r="B52" s="53">
        <v>176314</v>
      </c>
      <c r="C52" s="54" t="s">
        <v>269</v>
      </c>
      <c r="D52" s="55" t="s">
        <v>23</v>
      </c>
      <c r="E52" s="12"/>
      <c r="F52" s="12"/>
      <c r="G52" s="12"/>
      <c r="H52" s="12"/>
      <c r="I52" s="13"/>
      <c r="J52" s="15">
        <f t="shared" si="0"/>
        <v>0</v>
      </c>
      <c r="K52" s="37"/>
      <c r="L52" s="12"/>
      <c r="M52" s="15">
        <f t="shared" si="1"/>
        <v>0</v>
      </c>
      <c r="N52" s="16" t="str">
        <f t="shared" si="2"/>
        <v>D</v>
      </c>
      <c r="O52" s="12"/>
      <c r="P52" s="12"/>
      <c r="Q52" s="12"/>
      <c r="R52" s="15">
        <f t="shared" si="3"/>
        <v>0</v>
      </c>
      <c r="S52" s="16" t="str">
        <f t="shared" si="4"/>
        <v>D</v>
      </c>
      <c r="T52" s="12"/>
      <c r="U52" s="37"/>
      <c r="V52" s="12"/>
      <c r="W52" s="38">
        <f t="shared" si="5"/>
        <v>0</v>
      </c>
      <c r="X52" s="43" t="str">
        <f t="shared" si="6"/>
        <v>C</v>
      </c>
      <c r="AB52" s="9"/>
      <c r="AC52" s="7"/>
    </row>
    <row r="53" spans="1:40" ht="7.5" customHeight="1" thickBot="1" x14ac:dyDescent="0.3">
      <c r="R53" s="18"/>
      <c r="S53" s="17"/>
      <c r="AC53" s="7"/>
    </row>
    <row r="54" spans="1:40" ht="15.75" thickBot="1" x14ac:dyDescent="0.3">
      <c r="B54" s="40" t="s">
        <v>271</v>
      </c>
      <c r="C54" s="44" t="s">
        <v>9</v>
      </c>
      <c r="Z54" s="9" t="s">
        <v>309</v>
      </c>
      <c r="AA54" s="9"/>
      <c r="AB54" s="7"/>
    </row>
    <row r="55" spans="1:40" ht="15.75" thickBot="1" x14ac:dyDescent="0.3">
      <c r="B55" s="40" t="s">
        <v>270</v>
      </c>
      <c r="C55" s="44" t="s">
        <v>10</v>
      </c>
      <c r="N55" s="7" t="s">
        <v>11</v>
      </c>
      <c r="P55" s="9"/>
      <c r="Z55" s="9" t="s">
        <v>12</v>
      </c>
      <c r="AA55" s="9"/>
      <c r="AB55" s="7"/>
    </row>
    <row r="56" spans="1:40" ht="15.75" thickBot="1" x14ac:dyDescent="0.3">
      <c r="B56" s="40" t="s">
        <v>149</v>
      </c>
      <c r="C56" s="44"/>
      <c r="P56" s="9"/>
      <c r="Z56" s="9"/>
      <c r="AA56" s="9"/>
      <c r="AB56" s="9"/>
    </row>
    <row r="57" spans="1:40" ht="23.25" customHeight="1" x14ac:dyDescent="0.25">
      <c r="B57" s="32"/>
      <c r="C57" s="44"/>
      <c r="P57" s="9"/>
      <c r="Z57" s="9"/>
      <c r="AA57" s="9"/>
      <c r="AB57" s="9"/>
    </row>
    <row r="58" spans="1:40" x14ac:dyDescent="0.25">
      <c r="C58" s="44" t="s">
        <v>56</v>
      </c>
      <c r="N58" s="7" t="s">
        <v>58</v>
      </c>
      <c r="P58" s="9"/>
      <c r="Z58" s="9" t="s">
        <v>71</v>
      </c>
      <c r="AA58" s="9"/>
      <c r="AB58" s="9"/>
    </row>
    <row r="59" spans="1:40" x14ac:dyDescent="0.25">
      <c r="C59" s="44" t="s">
        <v>57</v>
      </c>
      <c r="N59" s="7" t="s">
        <v>59</v>
      </c>
      <c r="P59" s="9"/>
      <c r="Z59" s="9" t="s">
        <v>72</v>
      </c>
      <c r="AA59" s="9"/>
      <c r="AB59" s="9"/>
    </row>
  </sheetData>
  <mergeCells count="32">
    <mergeCell ref="A14:A16"/>
    <mergeCell ref="B14:B16"/>
    <mergeCell ref="C14:C16"/>
    <mergeCell ref="D14:D16"/>
    <mergeCell ref="E14:N14"/>
    <mergeCell ref="N15:N16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Z35:AD48"/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</mergeCells>
  <conditionalFormatting sqref="J17:J49 M17:M49 R17:R49">
    <cfRule type="cellIs" dxfId="2" priority="2" operator="between">
      <formula>10</formula>
      <formula>70</formula>
    </cfRule>
  </conditionalFormatting>
  <conditionalFormatting sqref="J50:J52 M50:M52 R50:R52">
    <cfRule type="cellIs" dxfId="1" priority="1" operator="between">
      <formula>10</formula>
      <formula>70</formula>
    </cfRule>
  </conditionalFormatting>
  <pageMargins left="0.43307086614173229" right="7.874015748031496E-2" top="0.39370078740157483" bottom="3.937007874015748E-2" header="0.27559055118110237" footer="0.31496062992125984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topLeftCell="B31" zoomScale="80" zoomScaleNormal="80" workbookViewId="0">
      <selection activeCell="L56" sqref="L56"/>
    </sheetView>
  </sheetViews>
  <sheetFormatPr defaultRowHeight="15" x14ac:dyDescent="0.25"/>
  <cols>
    <col min="1" max="1" width="4.42578125" style="7" customWidth="1"/>
    <col min="2" max="2" width="8.7109375" style="7" customWidth="1"/>
    <col min="3" max="3" width="26.140625" style="7" customWidth="1"/>
    <col min="4" max="4" width="4.5703125" style="7" customWidth="1"/>
    <col min="5" max="9" width="4.7109375" style="7" customWidth="1"/>
    <col min="10" max="10" width="5.7109375" style="8" customWidth="1"/>
    <col min="11" max="12" width="5.7109375" style="7" customWidth="1"/>
    <col min="13" max="13" width="8.42578125" style="9" customWidth="1"/>
    <col min="14" max="14" width="8.42578125" style="7" customWidth="1"/>
    <col min="15" max="15" width="7.140625" style="7" customWidth="1"/>
    <col min="16" max="17" width="8.42578125" style="7" customWidth="1"/>
    <col min="18" max="18" width="8.42578125" style="9" customWidth="1"/>
    <col min="19" max="19" width="8.42578125" style="7" customWidth="1"/>
    <col min="20" max="20" width="6.28515625" style="36" customWidth="1"/>
    <col min="21" max="21" width="8" style="36" customWidth="1"/>
    <col min="22" max="22" width="6.7109375" style="36" customWidth="1"/>
    <col min="23" max="23" width="7.85546875" style="36" customWidth="1"/>
    <col min="24" max="24" width="9.28515625" style="36" customWidth="1"/>
    <col min="25" max="25" width="2.7109375" style="10" customWidth="1"/>
    <col min="26" max="27" width="10.7109375" style="10" customWidth="1"/>
    <col min="28" max="28" width="13.7109375" style="10" customWidth="1"/>
    <col min="29" max="29" width="4.7109375" style="9" customWidth="1"/>
    <col min="30" max="30" width="6" style="7" customWidth="1"/>
    <col min="31" max="32" width="9.140625" style="7"/>
    <col min="33" max="33" width="9.140625" style="7" hidden="1" customWidth="1"/>
    <col min="34" max="34" width="9.28515625" style="20" hidden="1" customWidth="1"/>
    <col min="35" max="35" width="4.140625" style="20" hidden="1" customWidth="1"/>
    <col min="36" max="36" width="3.42578125" style="20" hidden="1" customWidth="1"/>
    <col min="37" max="37" width="4.140625" style="20" hidden="1" customWidth="1"/>
    <col min="38" max="38" width="3.42578125" style="20" hidden="1" customWidth="1"/>
    <col min="39" max="39" width="8.7109375" style="20" hidden="1" customWidth="1"/>
    <col min="40" max="40" width="9.140625" style="20" hidden="1" customWidth="1"/>
    <col min="41" max="41" width="9.140625" style="7" customWidth="1"/>
    <col min="42" max="272" width="9.140625" style="7"/>
    <col min="273" max="273" width="5.42578125" style="7" customWidth="1"/>
    <col min="274" max="274" width="9.140625" style="7" customWidth="1"/>
    <col min="275" max="275" width="28" style="7" customWidth="1"/>
    <col min="276" max="276" width="4" style="7" customWidth="1"/>
    <col min="277" max="277" width="4.85546875" style="7" customWidth="1"/>
    <col min="278" max="278" width="5" style="7" customWidth="1"/>
    <col min="279" max="279" width="4.7109375" style="7" customWidth="1"/>
    <col min="280" max="280" width="6.85546875" style="7" customWidth="1"/>
    <col min="281" max="281" width="14.140625" style="7" customWidth="1"/>
    <col min="282" max="528" width="9.140625" style="7"/>
    <col min="529" max="529" width="5.42578125" style="7" customWidth="1"/>
    <col min="530" max="530" width="9.140625" style="7" customWidth="1"/>
    <col min="531" max="531" width="28" style="7" customWidth="1"/>
    <col min="532" max="532" width="4" style="7" customWidth="1"/>
    <col min="533" max="533" width="4.85546875" style="7" customWidth="1"/>
    <col min="534" max="534" width="5" style="7" customWidth="1"/>
    <col min="535" max="535" width="4.7109375" style="7" customWidth="1"/>
    <col min="536" max="536" width="6.85546875" style="7" customWidth="1"/>
    <col min="537" max="537" width="14.140625" style="7" customWidth="1"/>
    <col min="538" max="784" width="9.140625" style="7"/>
    <col min="785" max="785" width="5.42578125" style="7" customWidth="1"/>
    <col min="786" max="786" width="9.140625" style="7" customWidth="1"/>
    <col min="787" max="787" width="28" style="7" customWidth="1"/>
    <col min="788" max="788" width="4" style="7" customWidth="1"/>
    <col min="789" max="789" width="4.85546875" style="7" customWidth="1"/>
    <col min="790" max="790" width="5" style="7" customWidth="1"/>
    <col min="791" max="791" width="4.7109375" style="7" customWidth="1"/>
    <col min="792" max="792" width="6.85546875" style="7" customWidth="1"/>
    <col min="793" max="793" width="14.140625" style="7" customWidth="1"/>
    <col min="794" max="1040" width="9.140625" style="7"/>
    <col min="1041" max="1041" width="5.42578125" style="7" customWidth="1"/>
    <col min="1042" max="1042" width="9.140625" style="7" customWidth="1"/>
    <col min="1043" max="1043" width="28" style="7" customWidth="1"/>
    <col min="1044" max="1044" width="4" style="7" customWidth="1"/>
    <col min="1045" max="1045" width="4.85546875" style="7" customWidth="1"/>
    <col min="1046" max="1046" width="5" style="7" customWidth="1"/>
    <col min="1047" max="1047" width="4.7109375" style="7" customWidth="1"/>
    <col min="1048" max="1048" width="6.85546875" style="7" customWidth="1"/>
    <col min="1049" max="1049" width="14.140625" style="7" customWidth="1"/>
    <col min="1050" max="1296" width="9.140625" style="7"/>
    <col min="1297" max="1297" width="5.42578125" style="7" customWidth="1"/>
    <col min="1298" max="1298" width="9.140625" style="7" customWidth="1"/>
    <col min="1299" max="1299" width="28" style="7" customWidth="1"/>
    <col min="1300" max="1300" width="4" style="7" customWidth="1"/>
    <col min="1301" max="1301" width="4.85546875" style="7" customWidth="1"/>
    <col min="1302" max="1302" width="5" style="7" customWidth="1"/>
    <col min="1303" max="1303" width="4.7109375" style="7" customWidth="1"/>
    <col min="1304" max="1304" width="6.85546875" style="7" customWidth="1"/>
    <col min="1305" max="1305" width="14.140625" style="7" customWidth="1"/>
    <col min="1306" max="1552" width="9.140625" style="7"/>
    <col min="1553" max="1553" width="5.42578125" style="7" customWidth="1"/>
    <col min="1554" max="1554" width="9.140625" style="7" customWidth="1"/>
    <col min="1555" max="1555" width="28" style="7" customWidth="1"/>
    <col min="1556" max="1556" width="4" style="7" customWidth="1"/>
    <col min="1557" max="1557" width="4.85546875" style="7" customWidth="1"/>
    <col min="1558" max="1558" width="5" style="7" customWidth="1"/>
    <col min="1559" max="1559" width="4.7109375" style="7" customWidth="1"/>
    <col min="1560" max="1560" width="6.85546875" style="7" customWidth="1"/>
    <col min="1561" max="1561" width="14.140625" style="7" customWidth="1"/>
    <col min="1562" max="1808" width="9.140625" style="7"/>
    <col min="1809" max="1809" width="5.42578125" style="7" customWidth="1"/>
    <col min="1810" max="1810" width="9.140625" style="7" customWidth="1"/>
    <col min="1811" max="1811" width="28" style="7" customWidth="1"/>
    <col min="1812" max="1812" width="4" style="7" customWidth="1"/>
    <col min="1813" max="1813" width="4.85546875" style="7" customWidth="1"/>
    <col min="1814" max="1814" width="5" style="7" customWidth="1"/>
    <col min="1815" max="1815" width="4.7109375" style="7" customWidth="1"/>
    <col min="1816" max="1816" width="6.85546875" style="7" customWidth="1"/>
    <col min="1817" max="1817" width="14.140625" style="7" customWidth="1"/>
    <col min="1818" max="2064" width="9.140625" style="7"/>
    <col min="2065" max="2065" width="5.42578125" style="7" customWidth="1"/>
    <col min="2066" max="2066" width="9.140625" style="7" customWidth="1"/>
    <col min="2067" max="2067" width="28" style="7" customWidth="1"/>
    <col min="2068" max="2068" width="4" style="7" customWidth="1"/>
    <col min="2069" max="2069" width="4.85546875" style="7" customWidth="1"/>
    <col min="2070" max="2070" width="5" style="7" customWidth="1"/>
    <col min="2071" max="2071" width="4.7109375" style="7" customWidth="1"/>
    <col min="2072" max="2072" width="6.85546875" style="7" customWidth="1"/>
    <col min="2073" max="2073" width="14.140625" style="7" customWidth="1"/>
    <col min="2074" max="2320" width="9.140625" style="7"/>
    <col min="2321" max="2321" width="5.42578125" style="7" customWidth="1"/>
    <col min="2322" max="2322" width="9.140625" style="7" customWidth="1"/>
    <col min="2323" max="2323" width="28" style="7" customWidth="1"/>
    <col min="2324" max="2324" width="4" style="7" customWidth="1"/>
    <col min="2325" max="2325" width="4.85546875" style="7" customWidth="1"/>
    <col min="2326" max="2326" width="5" style="7" customWidth="1"/>
    <col min="2327" max="2327" width="4.7109375" style="7" customWidth="1"/>
    <col min="2328" max="2328" width="6.85546875" style="7" customWidth="1"/>
    <col min="2329" max="2329" width="14.140625" style="7" customWidth="1"/>
    <col min="2330" max="2576" width="9.140625" style="7"/>
    <col min="2577" max="2577" width="5.42578125" style="7" customWidth="1"/>
    <col min="2578" max="2578" width="9.140625" style="7" customWidth="1"/>
    <col min="2579" max="2579" width="28" style="7" customWidth="1"/>
    <col min="2580" max="2580" width="4" style="7" customWidth="1"/>
    <col min="2581" max="2581" width="4.85546875" style="7" customWidth="1"/>
    <col min="2582" max="2582" width="5" style="7" customWidth="1"/>
    <col min="2583" max="2583" width="4.7109375" style="7" customWidth="1"/>
    <col min="2584" max="2584" width="6.85546875" style="7" customWidth="1"/>
    <col min="2585" max="2585" width="14.140625" style="7" customWidth="1"/>
    <col min="2586" max="2832" width="9.140625" style="7"/>
    <col min="2833" max="2833" width="5.42578125" style="7" customWidth="1"/>
    <col min="2834" max="2834" width="9.140625" style="7" customWidth="1"/>
    <col min="2835" max="2835" width="28" style="7" customWidth="1"/>
    <col min="2836" max="2836" width="4" style="7" customWidth="1"/>
    <col min="2837" max="2837" width="4.85546875" style="7" customWidth="1"/>
    <col min="2838" max="2838" width="5" style="7" customWidth="1"/>
    <col min="2839" max="2839" width="4.7109375" style="7" customWidth="1"/>
    <col min="2840" max="2840" width="6.85546875" style="7" customWidth="1"/>
    <col min="2841" max="2841" width="14.140625" style="7" customWidth="1"/>
    <col min="2842" max="3088" width="9.140625" style="7"/>
    <col min="3089" max="3089" width="5.42578125" style="7" customWidth="1"/>
    <col min="3090" max="3090" width="9.140625" style="7" customWidth="1"/>
    <col min="3091" max="3091" width="28" style="7" customWidth="1"/>
    <col min="3092" max="3092" width="4" style="7" customWidth="1"/>
    <col min="3093" max="3093" width="4.85546875" style="7" customWidth="1"/>
    <col min="3094" max="3094" width="5" style="7" customWidth="1"/>
    <col min="3095" max="3095" width="4.7109375" style="7" customWidth="1"/>
    <col min="3096" max="3096" width="6.85546875" style="7" customWidth="1"/>
    <col min="3097" max="3097" width="14.140625" style="7" customWidth="1"/>
    <col min="3098" max="3344" width="9.140625" style="7"/>
    <col min="3345" max="3345" width="5.42578125" style="7" customWidth="1"/>
    <col min="3346" max="3346" width="9.140625" style="7" customWidth="1"/>
    <col min="3347" max="3347" width="28" style="7" customWidth="1"/>
    <col min="3348" max="3348" width="4" style="7" customWidth="1"/>
    <col min="3349" max="3349" width="4.85546875" style="7" customWidth="1"/>
    <col min="3350" max="3350" width="5" style="7" customWidth="1"/>
    <col min="3351" max="3351" width="4.7109375" style="7" customWidth="1"/>
    <col min="3352" max="3352" width="6.85546875" style="7" customWidth="1"/>
    <col min="3353" max="3353" width="14.140625" style="7" customWidth="1"/>
    <col min="3354" max="3600" width="9.140625" style="7"/>
    <col min="3601" max="3601" width="5.42578125" style="7" customWidth="1"/>
    <col min="3602" max="3602" width="9.140625" style="7" customWidth="1"/>
    <col min="3603" max="3603" width="28" style="7" customWidth="1"/>
    <col min="3604" max="3604" width="4" style="7" customWidth="1"/>
    <col min="3605" max="3605" width="4.85546875" style="7" customWidth="1"/>
    <col min="3606" max="3606" width="5" style="7" customWidth="1"/>
    <col min="3607" max="3607" width="4.7109375" style="7" customWidth="1"/>
    <col min="3608" max="3608" width="6.85546875" style="7" customWidth="1"/>
    <col min="3609" max="3609" width="14.140625" style="7" customWidth="1"/>
    <col min="3610" max="3856" width="9.140625" style="7"/>
    <col min="3857" max="3857" width="5.42578125" style="7" customWidth="1"/>
    <col min="3858" max="3858" width="9.140625" style="7" customWidth="1"/>
    <col min="3859" max="3859" width="28" style="7" customWidth="1"/>
    <col min="3860" max="3860" width="4" style="7" customWidth="1"/>
    <col min="3861" max="3861" width="4.85546875" style="7" customWidth="1"/>
    <col min="3862" max="3862" width="5" style="7" customWidth="1"/>
    <col min="3863" max="3863" width="4.7109375" style="7" customWidth="1"/>
    <col min="3864" max="3864" width="6.85546875" style="7" customWidth="1"/>
    <col min="3865" max="3865" width="14.140625" style="7" customWidth="1"/>
    <col min="3866" max="4112" width="9.140625" style="7"/>
    <col min="4113" max="4113" width="5.42578125" style="7" customWidth="1"/>
    <col min="4114" max="4114" width="9.140625" style="7" customWidth="1"/>
    <col min="4115" max="4115" width="28" style="7" customWidth="1"/>
    <col min="4116" max="4116" width="4" style="7" customWidth="1"/>
    <col min="4117" max="4117" width="4.85546875" style="7" customWidth="1"/>
    <col min="4118" max="4118" width="5" style="7" customWidth="1"/>
    <col min="4119" max="4119" width="4.7109375" style="7" customWidth="1"/>
    <col min="4120" max="4120" width="6.85546875" style="7" customWidth="1"/>
    <col min="4121" max="4121" width="14.140625" style="7" customWidth="1"/>
    <col min="4122" max="4368" width="9.140625" style="7"/>
    <col min="4369" max="4369" width="5.42578125" style="7" customWidth="1"/>
    <col min="4370" max="4370" width="9.140625" style="7" customWidth="1"/>
    <col min="4371" max="4371" width="28" style="7" customWidth="1"/>
    <col min="4372" max="4372" width="4" style="7" customWidth="1"/>
    <col min="4373" max="4373" width="4.85546875" style="7" customWidth="1"/>
    <col min="4374" max="4374" width="5" style="7" customWidth="1"/>
    <col min="4375" max="4375" width="4.7109375" style="7" customWidth="1"/>
    <col min="4376" max="4376" width="6.85546875" style="7" customWidth="1"/>
    <col min="4377" max="4377" width="14.140625" style="7" customWidth="1"/>
    <col min="4378" max="4624" width="9.140625" style="7"/>
    <col min="4625" max="4625" width="5.42578125" style="7" customWidth="1"/>
    <col min="4626" max="4626" width="9.140625" style="7" customWidth="1"/>
    <col min="4627" max="4627" width="28" style="7" customWidth="1"/>
    <col min="4628" max="4628" width="4" style="7" customWidth="1"/>
    <col min="4629" max="4629" width="4.85546875" style="7" customWidth="1"/>
    <col min="4630" max="4630" width="5" style="7" customWidth="1"/>
    <col min="4631" max="4631" width="4.7109375" style="7" customWidth="1"/>
    <col min="4632" max="4632" width="6.85546875" style="7" customWidth="1"/>
    <col min="4633" max="4633" width="14.140625" style="7" customWidth="1"/>
    <col min="4634" max="4880" width="9.140625" style="7"/>
    <col min="4881" max="4881" width="5.42578125" style="7" customWidth="1"/>
    <col min="4882" max="4882" width="9.140625" style="7" customWidth="1"/>
    <col min="4883" max="4883" width="28" style="7" customWidth="1"/>
    <col min="4884" max="4884" width="4" style="7" customWidth="1"/>
    <col min="4885" max="4885" width="4.85546875" style="7" customWidth="1"/>
    <col min="4886" max="4886" width="5" style="7" customWidth="1"/>
    <col min="4887" max="4887" width="4.7109375" style="7" customWidth="1"/>
    <col min="4888" max="4888" width="6.85546875" style="7" customWidth="1"/>
    <col min="4889" max="4889" width="14.140625" style="7" customWidth="1"/>
    <col min="4890" max="5136" width="9.140625" style="7"/>
    <col min="5137" max="5137" width="5.42578125" style="7" customWidth="1"/>
    <col min="5138" max="5138" width="9.140625" style="7" customWidth="1"/>
    <col min="5139" max="5139" width="28" style="7" customWidth="1"/>
    <col min="5140" max="5140" width="4" style="7" customWidth="1"/>
    <col min="5141" max="5141" width="4.85546875" style="7" customWidth="1"/>
    <col min="5142" max="5142" width="5" style="7" customWidth="1"/>
    <col min="5143" max="5143" width="4.7109375" style="7" customWidth="1"/>
    <col min="5144" max="5144" width="6.85546875" style="7" customWidth="1"/>
    <col min="5145" max="5145" width="14.140625" style="7" customWidth="1"/>
    <col min="5146" max="5392" width="9.140625" style="7"/>
    <col min="5393" max="5393" width="5.42578125" style="7" customWidth="1"/>
    <col min="5394" max="5394" width="9.140625" style="7" customWidth="1"/>
    <col min="5395" max="5395" width="28" style="7" customWidth="1"/>
    <col min="5396" max="5396" width="4" style="7" customWidth="1"/>
    <col min="5397" max="5397" width="4.85546875" style="7" customWidth="1"/>
    <col min="5398" max="5398" width="5" style="7" customWidth="1"/>
    <col min="5399" max="5399" width="4.7109375" style="7" customWidth="1"/>
    <col min="5400" max="5400" width="6.85546875" style="7" customWidth="1"/>
    <col min="5401" max="5401" width="14.140625" style="7" customWidth="1"/>
    <col min="5402" max="5648" width="9.140625" style="7"/>
    <col min="5649" max="5649" width="5.42578125" style="7" customWidth="1"/>
    <col min="5650" max="5650" width="9.140625" style="7" customWidth="1"/>
    <col min="5651" max="5651" width="28" style="7" customWidth="1"/>
    <col min="5652" max="5652" width="4" style="7" customWidth="1"/>
    <col min="5653" max="5653" width="4.85546875" style="7" customWidth="1"/>
    <col min="5654" max="5654" width="5" style="7" customWidth="1"/>
    <col min="5655" max="5655" width="4.7109375" style="7" customWidth="1"/>
    <col min="5656" max="5656" width="6.85546875" style="7" customWidth="1"/>
    <col min="5657" max="5657" width="14.140625" style="7" customWidth="1"/>
    <col min="5658" max="5904" width="9.140625" style="7"/>
    <col min="5905" max="5905" width="5.42578125" style="7" customWidth="1"/>
    <col min="5906" max="5906" width="9.140625" style="7" customWidth="1"/>
    <col min="5907" max="5907" width="28" style="7" customWidth="1"/>
    <col min="5908" max="5908" width="4" style="7" customWidth="1"/>
    <col min="5909" max="5909" width="4.85546875" style="7" customWidth="1"/>
    <col min="5910" max="5910" width="5" style="7" customWidth="1"/>
    <col min="5911" max="5911" width="4.7109375" style="7" customWidth="1"/>
    <col min="5912" max="5912" width="6.85546875" style="7" customWidth="1"/>
    <col min="5913" max="5913" width="14.140625" style="7" customWidth="1"/>
    <col min="5914" max="6160" width="9.140625" style="7"/>
    <col min="6161" max="6161" width="5.42578125" style="7" customWidth="1"/>
    <col min="6162" max="6162" width="9.140625" style="7" customWidth="1"/>
    <col min="6163" max="6163" width="28" style="7" customWidth="1"/>
    <col min="6164" max="6164" width="4" style="7" customWidth="1"/>
    <col min="6165" max="6165" width="4.85546875" style="7" customWidth="1"/>
    <col min="6166" max="6166" width="5" style="7" customWidth="1"/>
    <col min="6167" max="6167" width="4.7109375" style="7" customWidth="1"/>
    <col min="6168" max="6168" width="6.85546875" style="7" customWidth="1"/>
    <col min="6169" max="6169" width="14.140625" style="7" customWidth="1"/>
    <col min="6170" max="6416" width="9.140625" style="7"/>
    <col min="6417" max="6417" width="5.42578125" style="7" customWidth="1"/>
    <col min="6418" max="6418" width="9.140625" style="7" customWidth="1"/>
    <col min="6419" max="6419" width="28" style="7" customWidth="1"/>
    <col min="6420" max="6420" width="4" style="7" customWidth="1"/>
    <col min="6421" max="6421" width="4.85546875" style="7" customWidth="1"/>
    <col min="6422" max="6422" width="5" style="7" customWidth="1"/>
    <col min="6423" max="6423" width="4.7109375" style="7" customWidth="1"/>
    <col min="6424" max="6424" width="6.85546875" style="7" customWidth="1"/>
    <col min="6425" max="6425" width="14.140625" style="7" customWidth="1"/>
    <col min="6426" max="6672" width="9.140625" style="7"/>
    <col min="6673" max="6673" width="5.42578125" style="7" customWidth="1"/>
    <col min="6674" max="6674" width="9.140625" style="7" customWidth="1"/>
    <col min="6675" max="6675" width="28" style="7" customWidth="1"/>
    <col min="6676" max="6676" width="4" style="7" customWidth="1"/>
    <col min="6677" max="6677" width="4.85546875" style="7" customWidth="1"/>
    <col min="6678" max="6678" width="5" style="7" customWidth="1"/>
    <col min="6679" max="6679" width="4.7109375" style="7" customWidth="1"/>
    <col min="6680" max="6680" width="6.85546875" style="7" customWidth="1"/>
    <col min="6681" max="6681" width="14.140625" style="7" customWidth="1"/>
    <col min="6682" max="6928" width="9.140625" style="7"/>
    <col min="6929" max="6929" width="5.42578125" style="7" customWidth="1"/>
    <col min="6930" max="6930" width="9.140625" style="7" customWidth="1"/>
    <col min="6931" max="6931" width="28" style="7" customWidth="1"/>
    <col min="6932" max="6932" width="4" style="7" customWidth="1"/>
    <col min="6933" max="6933" width="4.85546875" style="7" customWidth="1"/>
    <col min="6934" max="6934" width="5" style="7" customWidth="1"/>
    <col min="6935" max="6935" width="4.7109375" style="7" customWidth="1"/>
    <col min="6936" max="6936" width="6.85546875" style="7" customWidth="1"/>
    <col min="6937" max="6937" width="14.140625" style="7" customWidth="1"/>
    <col min="6938" max="7184" width="9.140625" style="7"/>
    <col min="7185" max="7185" width="5.42578125" style="7" customWidth="1"/>
    <col min="7186" max="7186" width="9.140625" style="7" customWidth="1"/>
    <col min="7187" max="7187" width="28" style="7" customWidth="1"/>
    <col min="7188" max="7188" width="4" style="7" customWidth="1"/>
    <col min="7189" max="7189" width="4.85546875" style="7" customWidth="1"/>
    <col min="7190" max="7190" width="5" style="7" customWidth="1"/>
    <col min="7191" max="7191" width="4.7109375" style="7" customWidth="1"/>
    <col min="7192" max="7192" width="6.85546875" style="7" customWidth="1"/>
    <col min="7193" max="7193" width="14.140625" style="7" customWidth="1"/>
    <col min="7194" max="7440" width="9.140625" style="7"/>
    <col min="7441" max="7441" width="5.42578125" style="7" customWidth="1"/>
    <col min="7442" max="7442" width="9.140625" style="7" customWidth="1"/>
    <col min="7443" max="7443" width="28" style="7" customWidth="1"/>
    <col min="7444" max="7444" width="4" style="7" customWidth="1"/>
    <col min="7445" max="7445" width="4.85546875" style="7" customWidth="1"/>
    <col min="7446" max="7446" width="5" style="7" customWidth="1"/>
    <col min="7447" max="7447" width="4.7109375" style="7" customWidth="1"/>
    <col min="7448" max="7448" width="6.85546875" style="7" customWidth="1"/>
    <col min="7449" max="7449" width="14.140625" style="7" customWidth="1"/>
    <col min="7450" max="7696" width="9.140625" style="7"/>
    <col min="7697" max="7697" width="5.42578125" style="7" customWidth="1"/>
    <col min="7698" max="7698" width="9.140625" style="7" customWidth="1"/>
    <col min="7699" max="7699" width="28" style="7" customWidth="1"/>
    <col min="7700" max="7700" width="4" style="7" customWidth="1"/>
    <col min="7701" max="7701" width="4.85546875" style="7" customWidth="1"/>
    <col min="7702" max="7702" width="5" style="7" customWidth="1"/>
    <col min="7703" max="7703" width="4.7109375" style="7" customWidth="1"/>
    <col min="7704" max="7704" width="6.85546875" style="7" customWidth="1"/>
    <col min="7705" max="7705" width="14.140625" style="7" customWidth="1"/>
    <col min="7706" max="7952" width="9.140625" style="7"/>
    <col min="7953" max="7953" width="5.42578125" style="7" customWidth="1"/>
    <col min="7954" max="7954" width="9.140625" style="7" customWidth="1"/>
    <col min="7955" max="7955" width="28" style="7" customWidth="1"/>
    <col min="7956" max="7956" width="4" style="7" customWidth="1"/>
    <col min="7957" max="7957" width="4.85546875" style="7" customWidth="1"/>
    <col min="7958" max="7958" width="5" style="7" customWidth="1"/>
    <col min="7959" max="7959" width="4.7109375" style="7" customWidth="1"/>
    <col min="7960" max="7960" width="6.85546875" style="7" customWidth="1"/>
    <col min="7961" max="7961" width="14.140625" style="7" customWidth="1"/>
    <col min="7962" max="8208" width="9.140625" style="7"/>
    <col min="8209" max="8209" width="5.42578125" style="7" customWidth="1"/>
    <col min="8210" max="8210" width="9.140625" style="7" customWidth="1"/>
    <col min="8211" max="8211" width="28" style="7" customWidth="1"/>
    <col min="8212" max="8212" width="4" style="7" customWidth="1"/>
    <col min="8213" max="8213" width="4.85546875" style="7" customWidth="1"/>
    <col min="8214" max="8214" width="5" style="7" customWidth="1"/>
    <col min="8215" max="8215" width="4.7109375" style="7" customWidth="1"/>
    <col min="8216" max="8216" width="6.85546875" style="7" customWidth="1"/>
    <col min="8217" max="8217" width="14.140625" style="7" customWidth="1"/>
    <col min="8218" max="8464" width="9.140625" style="7"/>
    <col min="8465" max="8465" width="5.42578125" style="7" customWidth="1"/>
    <col min="8466" max="8466" width="9.140625" style="7" customWidth="1"/>
    <col min="8467" max="8467" width="28" style="7" customWidth="1"/>
    <col min="8468" max="8468" width="4" style="7" customWidth="1"/>
    <col min="8469" max="8469" width="4.85546875" style="7" customWidth="1"/>
    <col min="8470" max="8470" width="5" style="7" customWidth="1"/>
    <col min="8471" max="8471" width="4.7109375" style="7" customWidth="1"/>
    <col min="8472" max="8472" width="6.85546875" style="7" customWidth="1"/>
    <col min="8473" max="8473" width="14.140625" style="7" customWidth="1"/>
    <col min="8474" max="8720" width="9.140625" style="7"/>
    <col min="8721" max="8721" width="5.42578125" style="7" customWidth="1"/>
    <col min="8722" max="8722" width="9.140625" style="7" customWidth="1"/>
    <col min="8723" max="8723" width="28" style="7" customWidth="1"/>
    <col min="8724" max="8724" width="4" style="7" customWidth="1"/>
    <col min="8725" max="8725" width="4.85546875" style="7" customWidth="1"/>
    <col min="8726" max="8726" width="5" style="7" customWidth="1"/>
    <col min="8727" max="8727" width="4.7109375" style="7" customWidth="1"/>
    <col min="8728" max="8728" width="6.85546875" style="7" customWidth="1"/>
    <col min="8729" max="8729" width="14.140625" style="7" customWidth="1"/>
    <col min="8730" max="8976" width="9.140625" style="7"/>
    <col min="8977" max="8977" width="5.42578125" style="7" customWidth="1"/>
    <col min="8978" max="8978" width="9.140625" style="7" customWidth="1"/>
    <col min="8979" max="8979" width="28" style="7" customWidth="1"/>
    <col min="8980" max="8980" width="4" style="7" customWidth="1"/>
    <col min="8981" max="8981" width="4.85546875" style="7" customWidth="1"/>
    <col min="8982" max="8982" width="5" style="7" customWidth="1"/>
    <col min="8983" max="8983" width="4.7109375" style="7" customWidth="1"/>
    <col min="8984" max="8984" width="6.85546875" style="7" customWidth="1"/>
    <col min="8985" max="8985" width="14.140625" style="7" customWidth="1"/>
    <col min="8986" max="9232" width="9.140625" style="7"/>
    <col min="9233" max="9233" width="5.42578125" style="7" customWidth="1"/>
    <col min="9234" max="9234" width="9.140625" style="7" customWidth="1"/>
    <col min="9235" max="9235" width="28" style="7" customWidth="1"/>
    <col min="9236" max="9236" width="4" style="7" customWidth="1"/>
    <col min="9237" max="9237" width="4.85546875" style="7" customWidth="1"/>
    <col min="9238" max="9238" width="5" style="7" customWidth="1"/>
    <col min="9239" max="9239" width="4.7109375" style="7" customWidth="1"/>
    <col min="9240" max="9240" width="6.85546875" style="7" customWidth="1"/>
    <col min="9241" max="9241" width="14.140625" style="7" customWidth="1"/>
    <col min="9242" max="9488" width="9.140625" style="7"/>
    <col min="9489" max="9489" width="5.42578125" style="7" customWidth="1"/>
    <col min="9490" max="9490" width="9.140625" style="7" customWidth="1"/>
    <col min="9491" max="9491" width="28" style="7" customWidth="1"/>
    <col min="9492" max="9492" width="4" style="7" customWidth="1"/>
    <col min="9493" max="9493" width="4.85546875" style="7" customWidth="1"/>
    <col min="9494" max="9494" width="5" style="7" customWidth="1"/>
    <col min="9495" max="9495" width="4.7109375" style="7" customWidth="1"/>
    <col min="9496" max="9496" width="6.85546875" style="7" customWidth="1"/>
    <col min="9497" max="9497" width="14.140625" style="7" customWidth="1"/>
    <col min="9498" max="9744" width="9.140625" style="7"/>
    <col min="9745" max="9745" width="5.42578125" style="7" customWidth="1"/>
    <col min="9746" max="9746" width="9.140625" style="7" customWidth="1"/>
    <col min="9747" max="9747" width="28" style="7" customWidth="1"/>
    <col min="9748" max="9748" width="4" style="7" customWidth="1"/>
    <col min="9749" max="9749" width="4.85546875" style="7" customWidth="1"/>
    <col min="9750" max="9750" width="5" style="7" customWidth="1"/>
    <col min="9751" max="9751" width="4.7109375" style="7" customWidth="1"/>
    <col min="9752" max="9752" width="6.85546875" style="7" customWidth="1"/>
    <col min="9753" max="9753" width="14.140625" style="7" customWidth="1"/>
    <col min="9754" max="10000" width="9.140625" style="7"/>
    <col min="10001" max="10001" width="5.42578125" style="7" customWidth="1"/>
    <col min="10002" max="10002" width="9.140625" style="7" customWidth="1"/>
    <col min="10003" max="10003" width="28" style="7" customWidth="1"/>
    <col min="10004" max="10004" width="4" style="7" customWidth="1"/>
    <col min="10005" max="10005" width="4.85546875" style="7" customWidth="1"/>
    <col min="10006" max="10006" width="5" style="7" customWidth="1"/>
    <col min="10007" max="10007" width="4.7109375" style="7" customWidth="1"/>
    <col min="10008" max="10008" width="6.85546875" style="7" customWidth="1"/>
    <col min="10009" max="10009" width="14.140625" style="7" customWidth="1"/>
    <col min="10010" max="10256" width="9.140625" style="7"/>
    <col min="10257" max="10257" width="5.42578125" style="7" customWidth="1"/>
    <col min="10258" max="10258" width="9.140625" style="7" customWidth="1"/>
    <col min="10259" max="10259" width="28" style="7" customWidth="1"/>
    <col min="10260" max="10260" width="4" style="7" customWidth="1"/>
    <col min="10261" max="10261" width="4.85546875" style="7" customWidth="1"/>
    <col min="10262" max="10262" width="5" style="7" customWidth="1"/>
    <col min="10263" max="10263" width="4.7109375" style="7" customWidth="1"/>
    <col min="10264" max="10264" width="6.85546875" style="7" customWidth="1"/>
    <col min="10265" max="10265" width="14.140625" style="7" customWidth="1"/>
    <col min="10266" max="10512" width="9.140625" style="7"/>
    <col min="10513" max="10513" width="5.42578125" style="7" customWidth="1"/>
    <col min="10514" max="10514" width="9.140625" style="7" customWidth="1"/>
    <col min="10515" max="10515" width="28" style="7" customWidth="1"/>
    <col min="10516" max="10516" width="4" style="7" customWidth="1"/>
    <col min="10517" max="10517" width="4.85546875" style="7" customWidth="1"/>
    <col min="10518" max="10518" width="5" style="7" customWidth="1"/>
    <col min="10519" max="10519" width="4.7109375" style="7" customWidth="1"/>
    <col min="10520" max="10520" width="6.85546875" style="7" customWidth="1"/>
    <col min="10521" max="10521" width="14.140625" style="7" customWidth="1"/>
    <col min="10522" max="10768" width="9.140625" style="7"/>
    <col min="10769" max="10769" width="5.42578125" style="7" customWidth="1"/>
    <col min="10770" max="10770" width="9.140625" style="7" customWidth="1"/>
    <col min="10771" max="10771" width="28" style="7" customWidth="1"/>
    <col min="10772" max="10772" width="4" style="7" customWidth="1"/>
    <col min="10773" max="10773" width="4.85546875" style="7" customWidth="1"/>
    <col min="10774" max="10774" width="5" style="7" customWidth="1"/>
    <col min="10775" max="10775" width="4.7109375" style="7" customWidth="1"/>
    <col min="10776" max="10776" width="6.85546875" style="7" customWidth="1"/>
    <col min="10777" max="10777" width="14.140625" style="7" customWidth="1"/>
    <col min="10778" max="11024" width="9.140625" style="7"/>
    <col min="11025" max="11025" width="5.42578125" style="7" customWidth="1"/>
    <col min="11026" max="11026" width="9.140625" style="7" customWidth="1"/>
    <col min="11027" max="11027" width="28" style="7" customWidth="1"/>
    <col min="11028" max="11028" width="4" style="7" customWidth="1"/>
    <col min="11029" max="11029" width="4.85546875" style="7" customWidth="1"/>
    <col min="11030" max="11030" width="5" style="7" customWidth="1"/>
    <col min="11031" max="11031" width="4.7109375" style="7" customWidth="1"/>
    <col min="11032" max="11032" width="6.85546875" style="7" customWidth="1"/>
    <col min="11033" max="11033" width="14.140625" style="7" customWidth="1"/>
    <col min="11034" max="11280" width="9.140625" style="7"/>
    <col min="11281" max="11281" width="5.42578125" style="7" customWidth="1"/>
    <col min="11282" max="11282" width="9.140625" style="7" customWidth="1"/>
    <col min="11283" max="11283" width="28" style="7" customWidth="1"/>
    <col min="11284" max="11284" width="4" style="7" customWidth="1"/>
    <col min="11285" max="11285" width="4.85546875" style="7" customWidth="1"/>
    <col min="11286" max="11286" width="5" style="7" customWidth="1"/>
    <col min="11287" max="11287" width="4.7109375" style="7" customWidth="1"/>
    <col min="11288" max="11288" width="6.85546875" style="7" customWidth="1"/>
    <col min="11289" max="11289" width="14.140625" style="7" customWidth="1"/>
    <col min="11290" max="11536" width="9.140625" style="7"/>
    <col min="11537" max="11537" width="5.42578125" style="7" customWidth="1"/>
    <col min="11538" max="11538" width="9.140625" style="7" customWidth="1"/>
    <col min="11539" max="11539" width="28" style="7" customWidth="1"/>
    <col min="11540" max="11540" width="4" style="7" customWidth="1"/>
    <col min="11541" max="11541" width="4.85546875" style="7" customWidth="1"/>
    <col min="11542" max="11542" width="5" style="7" customWidth="1"/>
    <col min="11543" max="11543" width="4.7109375" style="7" customWidth="1"/>
    <col min="11544" max="11544" width="6.85546875" style="7" customWidth="1"/>
    <col min="11545" max="11545" width="14.140625" style="7" customWidth="1"/>
    <col min="11546" max="11792" width="9.140625" style="7"/>
    <col min="11793" max="11793" width="5.42578125" style="7" customWidth="1"/>
    <col min="11794" max="11794" width="9.140625" style="7" customWidth="1"/>
    <col min="11795" max="11795" width="28" style="7" customWidth="1"/>
    <col min="11796" max="11796" width="4" style="7" customWidth="1"/>
    <col min="11797" max="11797" width="4.85546875" style="7" customWidth="1"/>
    <col min="11798" max="11798" width="5" style="7" customWidth="1"/>
    <col min="11799" max="11799" width="4.7109375" style="7" customWidth="1"/>
    <col min="11800" max="11800" width="6.85546875" style="7" customWidth="1"/>
    <col min="11801" max="11801" width="14.140625" style="7" customWidth="1"/>
    <col min="11802" max="12048" width="9.140625" style="7"/>
    <col min="12049" max="12049" width="5.42578125" style="7" customWidth="1"/>
    <col min="12050" max="12050" width="9.140625" style="7" customWidth="1"/>
    <col min="12051" max="12051" width="28" style="7" customWidth="1"/>
    <col min="12052" max="12052" width="4" style="7" customWidth="1"/>
    <col min="12053" max="12053" width="4.85546875" style="7" customWidth="1"/>
    <col min="12054" max="12054" width="5" style="7" customWidth="1"/>
    <col min="12055" max="12055" width="4.7109375" style="7" customWidth="1"/>
    <col min="12056" max="12056" width="6.85546875" style="7" customWidth="1"/>
    <col min="12057" max="12057" width="14.140625" style="7" customWidth="1"/>
    <col min="12058" max="12304" width="9.140625" style="7"/>
    <col min="12305" max="12305" width="5.42578125" style="7" customWidth="1"/>
    <col min="12306" max="12306" width="9.140625" style="7" customWidth="1"/>
    <col min="12307" max="12307" width="28" style="7" customWidth="1"/>
    <col min="12308" max="12308" width="4" style="7" customWidth="1"/>
    <col min="12309" max="12309" width="4.85546875" style="7" customWidth="1"/>
    <col min="12310" max="12310" width="5" style="7" customWidth="1"/>
    <col min="12311" max="12311" width="4.7109375" style="7" customWidth="1"/>
    <col min="12312" max="12312" width="6.85546875" style="7" customWidth="1"/>
    <col min="12313" max="12313" width="14.140625" style="7" customWidth="1"/>
    <col min="12314" max="12560" width="9.140625" style="7"/>
    <col min="12561" max="12561" width="5.42578125" style="7" customWidth="1"/>
    <col min="12562" max="12562" width="9.140625" style="7" customWidth="1"/>
    <col min="12563" max="12563" width="28" style="7" customWidth="1"/>
    <col min="12564" max="12564" width="4" style="7" customWidth="1"/>
    <col min="12565" max="12565" width="4.85546875" style="7" customWidth="1"/>
    <col min="12566" max="12566" width="5" style="7" customWidth="1"/>
    <col min="12567" max="12567" width="4.7109375" style="7" customWidth="1"/>
    <col min="12568" max="12568" width="6.85546875" style="7" customWidth="1"/>
    <col min="12569" max="12569" width="14.140625" style="7" customWidth="1"/>
    <col min="12570" max="12816" width="9.140625" style="7"/>
    <col min="12817" max="12817" width="5.42578125" style="7" customWidth="1"/>
    <col min="12818" max="12818" width="9.140625" style="7" customWidth="1"/>
    <col min="12819" max="12819" width="28" style="7" customWidth="1"/>
    <col min="12820" max="12820" width="4" style="7" customWidth="1"/>
    <col min="12821" max="12821" width="4.85546875" style="7" customWidth="1"/>
    <col min="12822" max="12822" width="5" style="7" customWidth="1"/>
    <col min="12823" max="12823" width="4.7109375" style="7" customWidth="1"/>
    <col min="12824" max="12824" width="6.85546875" style="7" customWidth="1"/>
    <col min="12825" max="12825" width="14.140625" style="7" customWidth="1"/>
    <col min="12826" max="13072" width="9.140625" style="7"/>
    <col min="13073" max="13073" width="5.42578125" style="7" customWidth="1"/>
    <col min="13074" max="13074" width="9.140625" style="7" customWidth="1"/>
    <col min="13075" max="13075" width="28" style="7" customWidth="1"/>
    <col min="13076" max="13076" width="4" style="7" customWidth="1"/>
    <col min="13077" max="13077" width="4.85546875" style="7" customWidth="1"/>
    <col min="13078" max="13078" width="5" style="7" customWidth="1"/>
    <col min="13079" max="13079" width="4.7109375" style="7" customWidth="1"/>
    <col min="13080" max="13080" width="6.85546875" style="7" customWidth="1"/>
    <col min="13081" max="13081" width="14.140625" style="7" customWidth="1"/>
    <col min="13082" max="13328" width="9.140625" style="7"/>
    <col min="13329" max="13329" width="5.42578125" style="7" customWidth="1"/>
    <col min="13330" max="13330" width="9.140625" style="7" customWidth="1"/>
    <col min="13331" max="13331" width="28" style="7" customWidth="1"/>
    <col min="13332" max="13332" width="4" style="7" customWidth="1"/>
    <col min="13333" max="13333" width="4.85546875" style="7" customWidth="1"/>
    <col min="13334" max="13334" width="5" style="7" customWidth="1"/>
    <col min="13335" max="13335" width="4.7109375" style="7" customWidth="1"/>
    <col min="13336" max="13336" width="6.85546875" style="7" customWidth="1"/>
    <col min="13337" max="13337" width="14.140625" style="7" customWidth="1"/>
    <col min="13338" max="13584" width="9.140625" style="7"/>
    <col min="13585" max="13585" width="5.42578125" style="7" customWidth="1"/>
    <col min="13586" max="13586" width="9.140625" style="7" customWidth="1"/>
    <col min="13587" max="13587" width="28" style="7" customWidth="1"/>
    <col min="13588" max="13588" width="4" style="7" customWidth="1"/>
    <col min="13589" max="13589" width="4.85546875" style="7" customWidth="1"/>
    <col min="13590" max="13590" width="5" style="7" customWidth="1"/>
    <col min="13591" max="13591" width="4.7109375" style="7" customWidth="1"/>
    <col min="13592" max="13592" width="6.85546875" style="7" customWidth="1"/>
    <col min="13593" max="13593" width="14.140625" style="7" customWidth="1"/>
    <col min="13594" max="13840" width="9.140625" style="7"/>
    <col min="13841" max="13841" width="5.42578125" style="7" customWidth="1"/>
    <col min="13842" max="13842" width="9.140625" style="7" customWidth="1"/>
    <col min="13843" max="13843" width="28" style="7" customWidth="1"/>
    <col min="13844" max="13844" width="4" style="7" customWidth="1"/>
    <col min="13845" max="13845" width="4.85546875" style="7" customWidth="1"/>
    <col min="13846" max="13846" width="5" style="7" customWidth="1"/>
    <col min="13847" max="13847" width="4.7109375" style="7" customWidth="1"/>
    <col min="13848" max="13848" width="6.85546875" style="7" customWidth="1"/>
    <col min="13849" max="13849" width="14.140625" style="7" customWidth="1"/>
    <col min="13850" max="14096" width="9.140625" style="7"/>
    <col min="14097" max="14097" width="5.42578125" style="7" customWidth="1"/>
    <col min="14098" max="14098" width="9.140625" style="7" customWidth="1"/>
    <col min="14099" max="14099" width="28" style="7" customWidth="1"/>
    <col min="14100" max="14100" width="4" style="7" customWidth="1"/>
    <col min="14101" max="14101" width="4.85546875" style="7" customWidth="1"/>
    <col min="14102" max="14102" width="5" style="7" customWidth="1"/>
    <col min="14103" max="14103" width="4.7109375" style="7" customWidth="1"/>
    <col min="14104" max="14104" width="6.85546875" style="7" customWidth="1"/>
    <col min="14105" max="14105" width="14.140625" style="7" customWidth="1"/>
    <col min="14106" max="14352" width="9.140625" style="7"/>
    <col min="14353" max="14353" width="5.42578125" style="7" customWidth="1"/>
    <col min="14354" max="14354" width="9.140625" style="7" customWidth="1"/>
    <col min="14355" max="14355" width="28" style="7" customWidth="1"/>
    <col min="14356" max="14356" width="4" style="7" customWidth="1"/>
    <col min="14357" max="14357" width="4.85546875" style="7" customWidth="1"/>
    <col min="14358" max="14358" width="5" style="7" customWidth="1"/>
    <col min="14359" max="14359" width="4.7109375" style="7" customWidth="1"/>
    <col min="14360" max="14360" width="6.85546875" style="7" customWidth="1"/>
    <col min="14361" max="14361" width="14.140625" style="7" customWidth="1"/>
    <col min="14362" max="14608" width="9.140625" style="7"/>
    <col min="14609" max="14609" width="5.42578125" style="7" customWidth="1"/>
    <col min="14610" max="14610" width="9.140625" style="7" customWidth="1"/>
    <col min="14611" max="14611" width="28" style="7" customWidth="1"/>
    <col min="14612" max="14612" width="4" style="7" customWidth="1"/>
    <col min="14613" max="14613" width="4.85546875" style="7" customWidth="1"/>
    <col min="14614" max="14614" width="5" style="7" customWidth="1"/>
    <col min="14615" max="14615" width="4.7109375" style="7" customWidth="1"/>
    <col min="14616" max="14616" width="6.85546875" style="7" customWidth="1"/>
    <col min="14617" max="14617" width="14.140625" style="7" customWidth="1"/>
    <col min="14618" max="14864" width="9.140625" style="7"/>
    <col min="14865" max="14865" width="5.42578125" style="7" customWidth="1"/>
    <col min="14866" max="14866" width="9.140625" style="7" customWidth="1"/>
    <col min="14867" max="14867" width="28" style="7" customWidth="1"/>
    <col min="14868" max="14868" width="4" style="7" customWidth="1"/>
    <col min="14869" max="14869" width="4.85546875" style="7" customWidth="1"/>
    <col min="14870" max="14870" width="5" style="7" customWidth="1"/>
    <col min="14871" max="14871" width="4.7109375" style="7" customWidth="1"/>
    <col min="14872" max="14872" width="6.85546875" style="7" customWidth="1"/>
    <col min="14873" max="14873" width="14.140625" style="7" customWidth="1"/>
    <col min="14874" max="15120" width="9.140625" style="7"/>
    <col min="15121" max="15121" width="5.42578125" style="7" customWidth="1"/>
    <col min="15122" max="15122" width="9.140625" style="7" customWidth="1"/>
    <col min="15123" max="15123" width="28" style="7" customWidth="1"/>
    <col min="15124" max="15124" width="4" style="7" customWidth="1"/>
    <col min="15125" max="15125" width="4.85546875" style="7" customWidth="1"/>
    <col min="15126" max="15126" width="5" style="7" customWidth="1"/>
    <col min="15127" max="15127" width="4.7109375" style="7" customWidth="1"/>
    <col min="15128" max="15128" width="6.85546875" style="7" customWidth="1"/>
    <col min="15129" max="15129" width="14.140625" style="7" customWidth="1"/>
    <col min="15130" max="15376" width="9.140625" style="7"/>
    <col min="15377" max="15377" width="5.42578125" style="7" customWidth="1"/>
    <col min="15378" max="15378" width="9.140625" style="7" customWidth="1"/>
    <col min="15379" max="15379" width="28" style="7" customWidth="1"/>
    <col min="15380" max="15380" width="4" style="7" customWidth="1"/>
    <col min="15381" max="15381" width="4.85546875" style="7" customWidth="1"/>
    <col min="15382" max="15382" width="5" style="7" customWidth="1"/>
    <col min="15383" max="15383" width="4.7109375" style="7" customWidth="1"/>
    <col min="15384" max="15384" width="6.85546875" style="7" customWidth="1"/>
    <col min="15385" max="15385" width="14.140625" style="7" customWidth="1"/>
    <col min="15386" max="15632" width="9.140625" style="7"/>
    <col min="15633" max="15633" width="5.42578125" style="7" customWidth="1"/>
    <col min="15634" max="15634" width="9.140625" style="7" customWidth="1"/>
    <col min="15635" max="15635" width="28" style="7" customWidth="1"/>
    <col min="15636" max="15636" width="4" style="7" customWidth="1"/>
    <col min="15637" max="15637" width="4.85546875" style="7" customWidth="1"/>
    <col min="15638" max="15638" width="5" style="7" customWidth="1"/>
    <col min="15639" max="15639" width="4.7109375" style="7" customWidth="1"/>
    <col min="15640" max="15640" width="6.85546875" style="7" customWidth="1"/>
    <col min="15641" max="15641" width="14.140625" style="7" customWidth="1"/>
    <col min="15642" max="15888" width="9.140625" style="7"/>
    <col min="15889" max="15889" width="5.42578125" style="7" customWidth="1"/>
    <col min="15890" max="15890" width="9.140625" style="7" customWidth="1"/>
    <col min="15891" max="15891" width="28" style="7" customWidth="1"/>
    <col min="15892" max="15892" width="4" style="7" customWidth="1"/>
    <col min="15893" max="15893" width="4.85546875" style="7" customWidth="1"/>
    <col min="15894" max="15894" width="5" style="7" customWidth="1"/>
    <col min="15895" max="15895" width="4.7109375" style="7" customWidth="1"/>
    <col min="15896" max="15896" width="6.85546875" style="7" customWidth="1"/>
    <col min="15897" max="15897" width="14.140625" style="7" customWidth="1"/>
    <col min="15898" max="16144" width="9.140625" style="7"/>
    <col min="16145" max="16145" width="5.42578125" style="7" customWidth="1"/>
    <col min="16146" max="16146" width="9.140625" style="7" customWidth="1"/>
    <col min="16147" max="16147" width="28" style="7" customWidth="1"/>
    <col min="16148" max="16148" width="4" style="7" customWidth="1"/>
    <col min="16149" max="16149" width="4.85546875" style="7" customWidth="1"/>
    <col min="16150" max="16150" width="5" style="7" customWidth="1"/>
    <col min="16151" max="16151" width="4.7109375" style="7" customWidth="1"/>
    <col min="16152" max="16152" width="6.85546875" style="7" customWidth="1"/>
    <col min="16153" max="16153" width="14.140625" style="7" customWidth="1"/>
    <col min="16154" max="16384" width="9.140625" style="7"/>
  </cols>
  <sheetData>
    <row r="1" spans="1:40" s="5" customFormat="1" ht="18.75" x14ac:dyDescent="0.3">
      <c r="A1" s="1" t="s">
        <v>308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  <c r="N1" s="1"/>
      <c r="O1" s="1"/>
      <c r="P1" s="1"/>
      <c r="Q1" s="1"/>
      <c r="R1" s="3"/>
      <c r="S1" s="1"/>
      <c r="T1" s="35"/>
      <c r="U1" s="35"/>
      <c r="V1" s="35"/>
      <c r="W1" s="35"/>
      <c r="X1" s="35"/>
      <c r="Y1" s="4"/>
      <c r="Z1" s="4"/>
      <c r="AA1" s="4"/>
      <c r="AB1" s="4"/>
      <c r="AC1" s="3"/>
      <c r="AD1" s="1"/>
      <c r="AH1" s="19"/>
      <c r="AI1" s="19"/>
      <c r="AJ1" s="19"/>
      <c r="AK1" s="19"/>
      <c r="AL1" s="19"/>
      <c r="AM1" s="19"/>
      <c r="AN1" s="19"/>
    </row>
    <row r="2" spans="1:40" s="5" customFormat="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1"/>
      <c r="O2" s="1"/>
      <c r="P2" s="1"/>
      <c r="Q2" s="1"/>
      <c r="R2" s="3"/>
      <c r="S2" s="1"/>
      <c r="T2" s="35"/>
      <c r="U2" s="35"/>
      <c r="V2" s="35"/>
      <c r="W2" s="35"/>
      <c r="X2" s="35"/>
      <c r="Y2" s="4"/>
      <c r="Z2" s="4"/>
      <c r="AA2" s="4"/>
      <c r="AB2" s="4"/>
      <c r="AC2" s="3"/>
      <c r="AD2" s="1"/>
      <c r="AH2" s="19"/>
      <c r="AI2" s="19"/>
      <c r="AJ2" s="19"/>
      <c r="AK2" s="19"/>
      <c r="AL2" s="19"/>
      <c r="AM2" s="19"/>
      <c r="AN2" s="19"/>
    </row>
    <row r="3" spans="1:40" s="5" customFormat="1" ht="18.75" x14ac:dyDescent="0.3">
      <c r="A3" s="1" t="s">
        <v>70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3"/>
      <c r="N3" s="1"/>
      <c r="O3" s="1"/>
      <c r="P3" s="1"/>
      <c r="Q3" s="1"/>
      <c r="R3" s="3"/>
      <c r="S3" s="1"/>
      <c r="T3" s="35"/>
      <c r="U3" s="35"/>
      <c r="V3" s="35"/>
      <c r="W3" s="35"/>
      <c r="X3" s="35"/>
      <c r="Y3" s="4"/>
      <c r="Z3" s="4"/>
      <c r="AA3" s="4"/>
      <c r="AB3" s="4"/>
      <c r="AC3" s="3"/>
      <c r="AD3" s="1"/>
      <c r="AH3" s="19"/>
      <c r="AI3" s="19"/>
      <c r="AJ3" s="19"/>
      <c r="AK3" s="19"/>
      <c r="AL3" s="19"/>
      <c r="AM3" s="19"/>
      <c r="AN3" s="19"/>
    </row>
    <row r="4" spans="1:40" ht="15.75" x14ac:dyDescent="0.25">
      <c r="A4" s="30" t="s">
        <v>1</v>
      </c>
      <c r="B4" s="6"/>
      <c r="C4" s="6"/>
      <c r="D4" s="28" t="s">
        <v>30</v>
      </c>
      <c r="E4" s="48" t="s">
        <v>67</v>
      </c>
      <c r="F4" s="48"/>
      <c r="G4" s="48"/>
      <c r="H4" s="48"/>
      <c r="I4" s="49"/>
      <c r="J4" s="50"/>
    </row>
    <row r="5" spans="1:40" ht="15.75" x14ac:dyDescent="0.25">
      <c r="A5" s="6" t="s">
        <v>2</v>
      </c>
      <c r="B5" s="6"/>
      <c r="C5" s="6"/>
      <c r="D5" s="28" t="s">
        <v>30</v>
      </c>
      <c r="E5" s="29" t="s">
        <v>31</v>
      </c>
      <c r="F5" s="47"/>
      <c r="R5" s="29" t="s">
        <v>36</v>
      </c>
      <c r="S5" s="41"/>
      <c r="Y5" s="10" t="s">
        <v>49</v>
      </c>
    </row>
    <row r="6" spans="1:40" ht="15.75" x14ac:dyDescent="0.25">
      <c r="E6" s="29" t="s">
        <v>32</v>
      </c>
      <c r="F6" s="47"/>
      <c r="R6" s="29" t="s">
        <v>37</v>
      </c>
      <c r="S6" s="41"/>
    </row>
    <row r="7" spans="1:40" ht="15.75" x14ac:dyDescent="0.25">
      <c r="A7" s="6"/>
      <c r="D7" s="6"/>
      <c r="E7" s="29" t="s">
        <v>33</v>
      </c>
      <c r="F7" s="47"/>
      <c r="G7" s="27"/>
      <c r="H7" s="27"/>
      <c r="I7" s="27"/>
      <c r="J7" s="27"/>
      <c r="K7" s="27"/>
      <c r="L7" s="27"/>
      <c r="M7" s="27"/>
      <c r="N7" s="27"/>
      <c r="O7" s="27"/>
      <c r="P7" s="27"/>
      <c r="R7" s="29" t="s">
        <v>38</v>
      </c>
      <c r="S7" s="41"/>
      <c r="Y7" s="27"/>
      <c r="Z7" s="27"/>
      <c r="AA7" s="27"/>
    </row>
    <row r="8" spans="1:40" ht="15.75" x14ac:dyDescent="0.25">
      <c r="A8" s="6"/>
      <c r="D8" s="6"/>
      <c r="E8" s="29" t="s">
        <v>34</v>
      </c>
      <c r="F8" s="47"/>
      <c r="G8" s="27"/>
      <c r="H8" s="27"/>
      <c r="I8" s="27"/>
      <c r="J8" s="27"/>
      <c r="K8" s="27"/>
      <c r="L8" s="27"/>
      <c r="M8" s="27"/>
      <c r="N8" s="27"/>
      <c r="O8" s="27"/>
      <c r="P8" s="27"/>
      <c r="R8" s="29" t="s">
        <v>50</v>
      </c>
      <c r="S8" s="41"/>
      <c r="Y8" s="27"/>
      <c r="Z8" s="27"/>
      <c r="AA8" s="27"/>
    </row>
    <row r="9" spans="1:40" ht="16.5" thickBot="1" x14ac:dyDescent="0.3">
      <c r="A9" s="6"/>
      <c r="D9" s="6"/>
      <c r="E9" s="29" t="s">
        <v>35</v>
      </c>
      <c r="F9" s="47"/>
      <c r="G9" s="27"/>
      <c r="H9" s="27"/>
      <c r="I9" s="27"/>
      <c r="J9" s="27"/>
      <c r="K9" s="27"/>
      <c r="L9" s="27"/>
      <c r="M9" s="27"/>
      <c r="N9" s="27"/>
      <c r="O9" s="27"/>
      <c r="P9" s="27"/>
      <c r="R9" s="29" t="s">
        <v>60</v>
      </c>
      <c r="S9" s="27"/>
      <c r="Y9" s="27"/>
      <c r="Z9" s="27"/>
      <c r="AA9" s="27"/>
    </row>
    <row r="10" spans="1:40" x14ac:dyDescent="0.25">
      <c r="A10" s="31" t="s">
        <v>3</v>
      </c>
      <c r="B10" s="30"/>
      <c r="C10" s="52" t="s">
        <v>272</v>
      </c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7"/>
      <c r="S10" s="27"/>
      <c r="Y10" s="27" t="s">
        <v>49</v>
      </c>
      <c r="Z10" s="27"/>
      <c r="AA10" s="27"/>
      <c r="AE10" s="25" t="s">
        <v>29</v>
      </c>
    </row>
    <row r="11" spans="1:40" ht="15.75" thickBot="1" x14ac:dyDescent="0.3">
      <c r="A11" s="31" t="s">
        <v>4</v>
      </c>
      <c r="B11" s="30"/>
      <c r="C11" s="52" t="s">
        <v>273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Y11" s="27"/>
      <c r="Z11" s="27"/>
      <c r="AA11" s="27"/>
      <c r="AB11" s="7"/>
      <c r="AC11" s="23"/>
      <c r="AD11" s="24"/>
      <c r="AE11" s="26">
        <v>3</v>
      </c>
    </row>
    <row r="12" spans="1:40" ht="15.75" hidden="1" customHeight="1" thickBot="1" x14ac:dyDescent="0.3"/>
    <row r="13" spans="1:40" ht="9.9499999999999993" hidden="1" customHeight="1" thickBot="1" x14ac:dyDescent="0.3"/>
    <row r="14" spans="1:40" ht="15" customHeight="1" thickBot="1" x14ac:dyDescent="0.25">
      <c r="A14" s="56" t="s">
        <v>5</v>
      </c>
      <c r="B14" s="56" t="s">
        <v>6</v>
      </c>
      <c r="C14" s="57" t="s">
        <v>7</v>
      </c>
      <c r="D14" s="58" t="s">
        <v>8</v>
      </c>
      <c r="E14" s="61" t="s">
        <v>19</v>
      </c>
      <c r="F14" s="62"/>
      <c r="G14" s="62"/>
      <c r="H14" s="62"/>
      <c r="I14" s="62"/>
      <c r="J14" s="62"/>
      <c r="K14" s="62"/>
      <c r="L14" s="62"/>
      <c r="M14" s="62"/>
      <c r="N14" s="63"/>
      <c r="O14" s="61" t="s">
        <v>20</v>
      </c>
      <c r="P14" s="66"/>
      <c r="Q14" s="66"/>
      <c r="R14" s="66"/>
      <c r="S14" s="73"/>
      <c r="T14" s="61" t="s">
        <v>43</v>
      </c>
      <c r="U14" s="66"/>
      <c r="V14" s="66"/>
      <c r="W14" s="67"/>
      <c r="X14" s="68"/>
    </row>
    <row r="15" spans="1:40" ht="15" customHeight="1" thickBot="1" x14ac:dyDescent="0.25">
      <c r="A15" s="56"/>
      <c r="B15" s="56"/>
      <c r="C15" s="57"/>
      <c r="D15" s="59"/>
      <c r="E15" s="56" t="s">
        <v>13</v>
      </c>
      <c r="F15" s="56" t="s">
        <v>14</v>
      </c>
      <c r="G15" s="56" t="s">
        <v>15</v>
      </c>
      <c r="H15" s="56" t="s">
        <v>17</v>
      </c>
      <c r="I15" s="56" t="s">
        <v>18</v>
      </c>
      <c r="J15" s="69" t="s">
        <v>27</v>
      </c>
      <c r="K15" s="70" t="s">
        <v>16</v>
      </c>
      <c r="L15" s="70" t="s">
        <v>24</v>
      </c>
      <c r="M15" s="71" t="s">
        <v>28</v>
      </c>
      <c r="N15" s="64" t="s">
        <v>21</v>
      </c>
      <c r="O15" s="74" t="s">
        <v>39</v>
      </c>
      <c r="P15" s="75" t="s">
        <v>25</v>
      </c>
      <c r="Q15" s="70" t="s">
        <v>26</v>
      </c>
      <c r="R15" s="71" t="s">
        <v>28</v>
      </c>
      <c r="S15" s="64" t="s">
        <v>21</v>
      </c>
      <c r="T15" s="82" t="s">
        <v>44</v>
      </c>
      <c r="U15" s="82" t="s">
        <v>45</v>
      </c>
      <c r="V15" s="83" t="s">
        <v>46</v>
      </c>
      <c r="W15" s="84" t="s">
        <v>47</v>
      </c>
      <c r="X15" s="85"/>
      <c r="Z15" s="86" t="s">
        <v>41</v>
      </c>
      <c r="AA15" s="87"/>
      <c r="AB15" s="88"/>
      <c r="AC15" s="86" t="s">
        <v>40</v>
      </c>
      <c r="AD15" s="88"/>
    </row>
    <row r="16" spans="1:40" ht="15" customHeight="1" thickBot="1" x14ac:dyDescent="0.25">
      <c r="A16" s="56"/>
      <c r="B16" s="56"/>
      <c r="C16" s="57"/>
      <c r="D16" s="60"/>
      <c r="E16" s="56"/>
      <c r="F16" s="56"/>
      <c r="G16" s="56"/>
      <c r="H16" s="56"/>
      <c r="I16" s="56"/>
      <c r="J16" s="69"/>
      <c r="K16" s="70"/>
      <c r="L16" s="70"/>
      <c r="M16" s="72"/>
      <c r="N16" s="65"/>
      <c r="O16" s="74"/>
      <c r="P16" s="75"/>
      <c r="Q16" s="70"/>
      <c r="R16" s="72"/>
      <c r="S16" s="65"/>
      <c r="T16" s="82"/>
      <c r="U16" s="82"/>
      <c r="V16" s="83"/>
      <c r="W16" s="45" t="s">
        <v>48</v>
      </c>
      <c r="X16" s="45" t="s">
        <v>21</v>
      </c>
      <c r="Z16" s="89"/>
      <c r="AA16" s="90"/>
      <c r="AB16" s="91"/>
      <c r="AC16" s="89"/>
      <c r="AD16" s="91"/>
      <c r="AH16" s="33" t="s">
        <v>55</v>
      </c>
      <c r="AI16" s="34" t="s">
        <v>51</v>
      </c>
      <c r="AJ16" s="34" t="s">
        <v>52</v>
      </c>
      <c r="AK16" s="34" t="s">
        <v>53</v>
      </c>
      <c r="AL16" s="34" t="s">
        <v>54</v>
      </c>
      <c r="AM16" s="34"/>
      <c r="AN16" s="34"/>
    </row>
    <row r="17" spans="1:41" ht="14.1" customHeight="1" thickBot="1" x14ac:dyDescent="0.3">
      <c r="A17" s="11">
        <v>1</v>
      </c>
      <c r="B17" s="53">
        <v>176102</v>
      </c>
      <c r="C17" s="54" t="s">
        <v>274</v>
      </c>
      <c r="D17" s="55" t="s">
        <v>22</v>
      </c>
      <c r="E17" s="12"/>
      <c r="F17" s="12"/>
      <c r="G17" s="12"/>
      <c r="H17" s="12"/>
      <c r="I17" s="12"/>
      <c r="J17" s="15">
        <f>INT(((E17+F17+G17+H17+I17)/$AE$11))</f>
        <v>0</v>
      </c>
      <c r="K17" s="37"/>
      <c r="L17" s="12"/>
      <c r="M17" s="15">
        <f>INT(((J17+K17+(L17*2))/4))</f>
        <v>0</v>
      </c>
      <c r="N17" s="16" t="str">
        <f>IF(M17&lt;=55,"D",IF(M17&lt;=70,"C",IF(M17&lt;=85,"B","A")))</f>
        <v>D</v>
      </c>
      <c r="O17" s="12"/>
      <c r="P17" s="12"/>
      <c r="Q17" s="12"/>
      <c r="R17" s="15">
        <f>INT(((O17*3)+(P17*2)+(Q17))/6)</f>
        <v>0</v>
      </c>
      <c r="S17" s="16" t="str">
        <f>IF(R17&lt;=55,"D",IF(R17&lt;=70,"C",IF(R17&lt;=85,"B","A")))</f>
        <v>D</v>
      </c>
      <c r="T17" s="12"/>
      <c r="U17" s="12"/>
      <c r="V17" s="12"/>
      <c r="W17" s="38">
        <f>((T17*2)+U17+V17)/4</f>
        <v>0</v>
      </c>
      <c r="X17" s="43" t="str">
        <f>IF(W17&lt;=74,"C",IF(W17&lt;=90,"B","SB"))</f>
        <v>C</v>
      </c>
      <c r="Z17" s="76" t="s">
        <v>68</v>
      </c>
      <c r="AA17" s="77"/>
      <c r="AB17" s="77"/>
      <c r="AC17" s="77"/>
      <c r="AD17" s="78"/>
      <c r="AH17" s="21">
        <f>B17</f>
        <v>176102</v>
      </c>
      <c r="AI17" s="22">
        <f>M17</f>
        <v>0</v>
      </c>
      <c r="AJ17" s="21" t="str">
        <f>N17</f>
        <v>D</v>
      </c>
      <c r="AK17" s="22">
        <f>R17</f>
        <v>0</v>
      </c>
      <c r="AL17" s="21" t="str">
        <f>S17</f>
        <v>D</v>
      </c>
      <c r="AM17" s="21"/>
      <c r="AN17" s="21"/>
      <c r="AO17" s="14"/>
    </row>
    <row r="18" spans="1:41" ht="14.1" customHeight="1" thickBot="1" x14ac:dyDescent="0.3">
      <c r="A18" s="11">
        <v>2</v>
      </c>
      <c r="B18" s="53">
        <v>176113</v>
      </c>
      <c r="C18" s="54" t="s">
        <v>275</v>
      </c>
      <c r="D18" s="55" t="s">
        <v>23</v>
      </c>
      <c r="E18" s="12"/>
      <c r="F18" s="12"/>
      <c r="G18" s="12"/>
      <c r="H18" s="12"/>
      <c r="I18" s="12"/>
      <c r="J18" s="15">
        <f t="shared" ref="J18:J50" si="0">INT(((E18+F18+G18+H18+I18)/$AE$11))</f>
        <v>0</v>
      </c>
      <c r="K18" s="37"/>
      <c r="L18" s="12"/>
      <c r="M18" s="15">
        <f t="shared" ref="M18:M50" si="1">INT(((J18+K18+(L18*2))/4))</f>
        <v>0</v>
      </c>
      <c r="N18" s="16" t="str">
        <f t="shared" ref="N18:N50" si="2">IF(M18&lt;=55,"D",IF(M18&lt;=70,"C",IF(M18&lt;=85,"B","A")))</f>
        <v>D</v>
      </c>
      <c r="O18" s="12"/>
      <c r="P18" s="12"/>
      <c r="Q18" s="12"/>
      <c r="R18" s="15">
        <f t="shared" ref="R18:R50" si="3">INT(((O18*3)+(P18*2)+(Q18))/6)</f>
        <v>0</v>
      </c>
      <c r="S18" s="16" t="str">
        <f t="shared" ref="S18:S50" si="4">IF(R18&lt;=55,"D",IF(R18&lt;=70,"C",IF(R18&lt;=85,"B","A")))</f>
        <v>D</v>
      </c>
      <c r="T18" s="12"/>
      <c r="U18" s="12"/>
      <c r="V18" s="12"/>
      <c r="W18" s="38">
        <f t="shared" ref="W18:W50" si="5">((T18*2)+U18+V18)/4</f>
        <v>0</v>
      </c>
      <c r="X18" s="43" t="str">
        <f t="shared" ref="X18:X50" si="6">IF(W18&lt;=74,"C",IF(W18&lt;=90,"B","SB"))</f>
        <v>C</v>
      </c>
      <c r="Z18" s="79"/>
      <c r="AA18" s="80"/>
      <c r="AB18" s="80"/>
      <c r="AC18" s="80"/>
      <c r="AD18" s="81"/>
      <c r="AH18" s="21">
        <f t="shared" ref="AH18:AH48" si="7">B18</f>
        <v>176113</v>
      </c>
      <c r="AI18" s="22">
        <f t="shared" ref="AI18:AJ48" si="8">M18</f>
        <v>0</v>
      </c>
      <c r="AJ18" s="21" t="str">
        <f t="shared" si="8"/>
        <v>D</v>
      </c>
      <c r="AK18" s="22">
        <f t="shared" ref="AK18:AL48" si="9">R18</f>
        <v>0</v>
      </c>
      <c r="AL18" s="21" t="str">
        <f t="shared" si="9"/>
        <v>D</v>
      </c>
      <c r="AM18" s="21"/>
      <c r="AN18" s="21"/>
      <c r="AO18" s="14"/>
    </row>
    <row r="19" spans="1:41" ht="14.1" customHeight="1" thickBot="1" x14ac:dyDescent="0.3">
      <c r="A19" s="11">
        <v>3</v>
      </c>
      <c r="B19" s="53">
        <v>176114</v>
      </c>
      <c r="C19" s="54" t="s">
        <v>276</v>
      </c>
      <c r="D19" s="55" t="s">
        <v>23</v>
      </c>
      <c r="E19" s="12"/>
      <c r="F19" s="12"/>
      <c r="G19" s="12"/>
      <c r="H19" s="12"/>
      <c r="I19" s="12"/>
      <c r="J19" s="15">
        <f t="shared" si="0"/>
        <v>0</v>
      </c>
      <c r="K19" s="37"/>
      <c r="L19" s="12"/>
      <c r="M19" s="15">
        <f t="shared" si="1"/>
        <v>0</v>
      </c>
      <c r="N19" s="16" t="str">
        <f t="shared" si="2"/>
        <v>D</v>
      </c>
      <c r="O19" s="12"/>
      <c r="P19" s="12"/>
      <c r="Q19" s="12"/>
      <c r="R19" s="15">
        <f t="shared" si="3"/>
        <v>0</v>
      </c>
      <c r="S19" s="16" t="str">
        <f t="shared" si="4"/>
        <v>D</v>
      </c>
      <c r="T19" s="12"/>
      <c r="U19" s="12"/>
      <c r="V19" s="12"/>
      <c r="W19" s="38">
        <f t="shared" si="5"/>
        <v>0</v>
      </c>
      <c r="X19" s="43" t="str">
        <f t="shared" si="6"/>
        <v>C</v>
      </c>
      <c r="Z19" s="79"/>
      <c r="AA19" s="80"/>
      <c r="AB19" s="80"/>
      <c r="AC19" s="80"/>
      <c r="AD19" s="81"/>
      <c r="AH19" s="21">
        <f t="shared" si="7"/>
        <v>176114</v>
      </c>
      <c r="AI19" s="22">
        <f t="shared" si="8"/>
        <v>0</v>
      </c>
      <c r="AJ19" s="21" t="str">
        <f t="shared" si="8"/>
        <v>D</v>
      </c>
      <c r="AK19" s="22">
        <f t="shared" si="9"/>
        <v>0</v>
      </c>
      <c r="AL19" s="21" t="str">
        <f t="shared" si="9"/>
        <v>D</v>
      </c>
      <c r="AM19" s="21"/>
      <c r="AN19" s="21"/>
      <c r="AO19" s="14"/>
    </row>
    <row r="20" spans="1:41" ht="14.1" customHeight="1" thickBot="1" x14ac:dyDescent="0.3">
      <c r="A20" s="11">
        <v>4</v>
      </c>
      <c r="B20" s="53">
        <v>176116</v>
      </c>
      <c r="C20" s="54" t="s">
        <v>277</v>
      </c>
      <c r="D20" s="55" t="s">
        <v>23</v>
      </c>
      <c r="E20" s="12"/>
      <c r="F20" s="12"/>
      <c r="G20" s="12"/>
      <c r="H20" s="12"/>
      <c r="I20" s="13"/>
      <c r="J20" s="15">
        <f t="shared" si="0"/>
        <v>0</v>
      </c>
      <c r="K20" s="37"/>
      <c r="L20" s="12"/>
      <c r="M20" s="15">
        <f t="shared" si="1"/>
        <v>0</v>
      </c>
      <c r="N20" s="16" t="str">
        <f t="shared" si="2"/>
        <v>D</v>
      </c>
      <c r="O20" s="12"/>
      <c r="P20" s="12"/>
      <c r="Q20" s="12"/>
      <c r="R20" s="15">
        <f t="shared" si="3"/>
        <v>0</v>
      </c>
      <c r="S20" s="16" t="str">
        <f t="shared" si="4"/>
        <v>D</v>
      </c>
      <c r="T20" s="12"/>
      <c r="U20" s="12"/>
      <c r="V20" s="12"/>
      <c r="W20" s="38">
        <f t="shared" si="5"/>
        <v>0</v>
      </c>
      <c r="X20" s="43" t="str">
        <f t="shared" si="6"/>
        <v>C</v>
      </c>
      <c r="Z20" s="79"/>
      <c r="AA20" s="80"/>
      <c r="AB20" s="80"/>
      <c r="AC20" s="80"/>
      <c r="AD20" s="81"/>
      <c r="AH20" s="21">
        <f t="shared" si="7"/>
        <v>176116</v>
      </c>
      <c r="AI20" s="22">
        <f t="shared" si="8"/>
        <v>0</v>
      </c>
      <c r="AJ20" s="21" t="str">
        <f t="shared" si="8"/>
        <v>D</v>
      </c>
      <c r="AK20" s="22">
        <f t="shared" si="9"/>
        <v>0</v>
      </c>
      <c r="AL20" s="21" t="str">
        <f t="shared" si="9"/>
        <v>D</v>
      </c>
      <c r="AM20" s="21"/>
      <c r="AN20" s="21"/>
    </row>
    <row r="21" spans="1:41" ht="14.1" customHeight="1" thickBot="1" x14ac:dyDescent="0.3">
      <c r="A21" s="11">
        <v>5</v>
      </c>
      <c r="B21" s="53">
        <v>176119</v>
      </c>
      <c r="C21" s="54" t="s">
        <v>278</v>
      </c>
      <c r="D21" s="55" t="s">
        <v>23</v>
      </c>
      <c r="E21" s="12"/>
      <c r="F21" s="12"/>
      <c r="G21" s="12"/>
      <c r="H21" s="12"/>
      <c r="I21" s="13"/>
      <c r="J21" s="15">
        <f t="shared" si="0"/>
        <v>0</v>
      </c>
      <c r="K21" s="37"/>
      <c r="L21" s="12"/>
      <c r="M21" s="15">
        <f t="shared" si="1"/>
        <v>0</v>
      </c>
      <c r="N21" s="16" t="str">
        <f t="shared" si="2"/>
        <v>D</v>
      </c>
      <c r="O21" s="12"/>
      <c r="P21" s="12"/>
      <c r="Q21" s="12"/>
      <c r="R21" s="15">
        <f t="shared" si="3"/>
        <v>0</v>
      </c>
      <c r="S21" s="16" t="str">
        <f t="shared" si="4"/>
        <v>D</v>
      </c>
      <c r="T21" s="12"/>
      <c r="U21" s="12"/>
      <c r="V21" s="12"/>
      <c r="W21" s="38">
        <f t="shared" si="5"/>
        <v>0</v>
      </c>
      <c r="X21" s="43" t="str">
        <f t="shared" si="6"/>
        <v>C</v>
      </c>
      <c r="Z21" s="79"/>
      <c r="AA21" s="80"/>
      <c r="AB21" s="80"/>
      <c r="AC21" s="80"/>
      <c r="AD21" s="81"/>
      <c r="AH21" s="21">
        <f t="shared" si="7"/>
        <v>176119</v>
      </c>
      <c r="AI21" s="22">
        <f t="shared" si="8"/>
        <v>0</v>
      </c>
      <c r="AJ21" s="21" t="str">
        <f t="shared" si="8"/>
        <v>D</v>
      </c>
      <c r="AK21" s="22">
        <f t="shared" si="9"/>
        <v>0</v>
      </c>
      <c r="AL21" s="21" t="str">
        <f t="shared" si="9"/>
        <v>D</v>
      </c>
      <c r="AM21" s="21"/>
      <c r="AN21" s="21"/>
    </row>
    <row r="22" spans="1:41" ht="14.1" customHeight="1" thickBot="1" x14ac:dyDescent="0.3">
      <c r="A22" s="11">
        <v>6</v>
      </c>
      <c r="B22" s="53">
        <v>176121</v>
      </c>
      <c r="C22" s="54" t="s">
        <v>279</v>
      </c>
      <c r="D22" s="55" t="s">
        <v>23</v>
      </c>
      <c r="E22" s="12"/>
      <c r="F22" s="12"/>
      <c r="G22" s="12"/>
      <c r="H22" s="12"/>
      <c r="I22" s="13"/>
      <c r="J22" s="15">
        <f t="shared" si="0"/>
        <v>0</v>
      </c>
      <c r="K22" s="37"/>
      <c r="L22" s="12"/>
      <c r="M22" s="15">
        <f t="shared" si="1"/>
        <v>0</v>
      </c>
      <c r="N22" s="16" t="str">
        <f t="shared" si="2"/>
        <v>D</v>
      </c>
      <c r="O22" s="12"/>
      <c r="P22" s="12"/>
      <c r="Q22" s="12"/>
      <c r="R22" s="15">
        <f t="shared" si="3"/>
        <v>0</v>
      </c>
      <c r="S22" s="16" t="str">
        <f t="shared" si="4"/>
        <v>D</v>
      </c>
      <c r="T22" s="12"/>
      <c r="U22" s="12"/>
      <c r="V22" s="12"/>
      <c r="W22" s="38">
        <f t="shared" si="5"/>
        <v>0</v>
      </c>
      <c r="X22" s="43" t="str">
        <f t="shared" si="6"/>
        <v>C</v>
      </c>
      <c r="Z22" s="79"/>
      <c r="AA22" s="80"/>
      <c r="AB22" s="80"/>
      <c r="AC22" s="80"/>
      <c r="AD22" s="81"/>
      <c r="AH22" s="21">
        <f t="shared" si="7"/>
        <v>176121</v>
      </c>
      <c r="AI22" s="22">
        <f t="shared" si="8"/>
        <v>0</v>
      </c>
      <c r="AJ22" s="21" t="str">
        <f t="shared" si="8"/>
        <v>D</v>
      </c>
      <c r="AK22" s="22">
        <f t="shared" si="9"/>
        <v>0</v>
      </c>
      <c r="AL22" s="21" t="str">
        <f t="shared" si="9"/>
        <v>D</v>
      </c>
      <c r="AM22" s="21"/>
      <c r="AN22" s="21"/>
    </row>
    <row r="23" spans="1:41" ht="14.1" customHeight="1" thickBot="1" x14ac:dyDescent="0.3">
      <c r="A23" s="11">
        <v>7</v>
      </c>
      <c r="B23" s="53">
        <v>176144</v>
      </c>
      <c r="C23" s="54" t="s">
        <v>280</v>
      </c>
      <c r="D23" s="55" t="s">
        <v>23</v>
      </c>
      <c r="E23" s="12"/>
      <c r="F23" s="12"/>
      <c r="G23" s="12"/>
      <c r="H23" s="12"/>
      <c r="I23" s="13"/>
      <c r="J23" s="15">
        <f t="shared" si="0"/>
        <v>0</v>
      </c>
      <c r="K23" s="37"/>
      <c r="L23" s="12"/>
      <c r="M23" s="15">
        <f t="shared" si="1"/>
        <v>0</v>
      </c>
      <c r="N23" s="16" t="str">
        <f t="shared" si="2"/>
        <v>D</v>
      </c>
      <c r="O23" s="12"/>
      <c r="P23" s="12"/>
      <c r="Q23" s="12"/>
      <c r="R23" s="15">
        <f t="shared" si="3"/>
        <v>0</v>
      </c>
      <c r="S23" s="16" t="str">
        <f t="shared" si="4"/>
        <v>D</v>
      </c>
      <c r="T23" s="12"/>
      <c r="U23" s="12"/>
      <c r="V23" s="12"/>
      <c r="W23" s="38">
        <f t="shared" si="5"/>
        <v>0</v>
      </c>
      <c r="X23" s="43" t="str">
        <f t="shared" si="6"/>
        <v>C</v>
      </c>
      <c r="Z23" s="79"/>
      <c r="AA23" s="80"/>
      <c r="AB23" s="80"/>
      <c r="AC23" s="80"/>
      <c r="AD23" s="81"/>
      <c r="AH23" s="21">
        <f t="shared" si="7"/>
        <v>176144</v>
      </c>
      <c r="AI23" s="22">
        <f t="shared" si="8"/>
        <v>0</v>
      </c>
      <c r="AJ23" s="21" t="str">
        <f t="shared" si="8"/>
        <v>D</v>
      </c>
      <c r="AK23" s="22">
        <f t="shared" si="9"/>
        <v>0</v>
      </c>
      <c r="AL23" s="21" t="str">
        <f t="shared" si="9"/>
        <v>D</v>
      </c>
      <c r="AM23" s="21"/>
      <c r="AN23" s="21"/>
    </row>
    <row r="24" spans="1:41" ht="14.1" customHeight="1" thickBot="1" x14ac:dyDescent="0.3">
      <c r="A24" s="11">
        <v>8</v>
      </c>
      <c r="B24" s="53">
        <v>176147</v>
      </c>
      <c r="C24" s="54" t="s">
        <v>281</v>
      </c>
      <c r="D24" s="55" t="s">
        <v>22</v>
      </c>
      <c r="E24" s="12"/>
      <c r="F24" s="12"/>
      <c r="G24" s="12"/>
      <c r="H24" s="12"/>
      <c r="I24" s="13"/>
      <c r="J24" s="15">
        <f t="shared" si="0"/>
        <v>0</v>
      </c>
      <c r="K24" s="37"/>
      <c r="L24" s="12"/>
      <c r="M24" s="15">
        <f t="shared" si="1"/>
        <v>0</v>
      </c>
      <c r="N24" s="16" t="str">
        <f t="shared" si="2"/>
        <v>D</v>
      </c>
      <c r="O24" s="12"/>
      <c r="P24" s="12"/>
      <c r="Q24" s="12"/>
      <c r="R24" s="15">
        <f t="shared" si="3"/>
        <v>0</v>
      </c>
      <c r="S24" s="16" t="str">
        <f t="shared" si="4"/>
        <v>D</v>
      </c>
      <c r="T24" s="12"/>
      <c r="U24" s="12"/>
      <c r="V24" s="12"/>
      <c r="W24" s="38">
        <f t="shared" si="5"/>
        <v>0</v>
      </c>
      <c r="X24" s="43" t="str">
        <f t="shared" si="6"/>
        <v>C</v>
      </c>
      <c r="Z24" s="79"/>
      <c r="AA24" s="80"/>
      <c r="AB24" s="80"/>
      <c r="AC24" s="80"/>
      <c r="AD24" s="81"/>
      <c r="AH24" s="21">
        <f t="shared" si="7"/>
        <v>176147</v>
      </c>
      <c r="AI24" s="22">
        <f t="shared" si="8"/>
        <v>0</v>
      </c>
      <c r="AJ24" s="21" t="str">
        <f t="shared" si="8"/>
        <v>D</v>
      </c>
      <c r="AK24" s="22">
        <f t="shared" si="9"/>
        <v>0</v>
      </c>
      <c r="AL24" s="21" t="str">
        <f t="shared" si="9"/>
        <v>D</v>
      </c>
      <c r="AM24" s="21"/>
      <c r="AN24" s="21"/>
    </row>
    <row r="25" spans="1:41" ht="14.1" customHeight="1" thickBot="1" x14ac:dyDescent="0.3">
      <c r="A25" s="11">
        <v>9</v>
      </c>
      <c r="B25" s="53">
        <v>176148</v>
      </c>
      <c r="C25" s="54" t="s">
        <v>282</v>
      </c>
      <c r="D25" s="55" t="s">
        <v>23</v>
      </c>
      <c r="E25" s="12"/>
      <c r="F25" s="12"/>
      <c r="G25" s="12"/>
      <c r="H25" s="12"/>
      <c r="I25" s="13"/>
      <c r="J25" s="15">
        <f t="shared" si="0"/>
        <v>0</v>
      </c>
      <c r="K25" s="37"/>
      <c r="L25" s="12"/>
      <c r="M25" s="15">
        <f t="shared" si="1"/>
        <v>0</v>
      </c>
      <c r="N25" s="16" t="str">
        <f t="shared" si="2"/>
        <v>D</v>
      </c>
      <c r="O25" s="12"/>
      <c r="P25" s="12"/>
      <c r="Q25" s="12"/>
      <c r="R25" s="15">
        <f t="shared" si="3"/>
        <v>0</v>
      </c>
      <c r="S25" s="16" t="str">
        <f t="shared" si="4"/>
        <v>D</v>
      </c>
      <c r="T25" s="12"/>
      <c r="U25" s="12"/>
      <c r="V25" s="12"/>
      <c r="W25" s="38">
        <f t="shared" si="5"/>
        <v>0</v>
      </c>
      <c r="X25" s="43" t="str">
        <f t="shared" si="6"/>
        <v>C</v>
      </c>
      <c r="Z25" s="79"/>
      <c r="AA25" s="80"/>
      <c r="AB25" s="80"/>
      <c r="AC25" s="80"/>
      <c r="AD25" s="81"/>
      <c r="AH25" s="21">
        <f t="shared" si="7"/>
        <v>176148</v>
      </c>
      <c r="AI25" s="22">
        <f t="shared" si="8"/>
        <v>0</v>
      </c>
      <c r="AJ25" s="21" t="str">
        <f t="shared" si="8"/>
        <v>D</v>
      </c>
      <c r="AK25" s="22">
        <f t="shared" si="9"/>
        <v>0</v>
      </c>
      <c r="AL25" s="21" t="str">
        <f t="shared" si="9"/>
        <v>D</v>
      </c>
      <c r="AM25" s="21"/>
      <c r="AN25" s="21"/>
    </row>
    <row r="26" spans="1:41" ht="14.1" customHeight="1" thickBot="1" x14ac:dyDescent="0.3">
      <c r="A26" s="11">
        <v>10</v>
      </c>
      <c r="B26" s="53">
        <v>196787</v>
      </c>
      <c r="C26" s="54" t="s">
        <v>283</v>
      </c>
      <c r="D26" s="55" t="s">
        <v>23</v>
      </c>
      <c r="E26" s="12"/>
      <c r="F26" s="12"/>
      <c r="G26" s="12"/>
      <c r="H26" s="12"/>
      <c r="I26" s="13"/>
      <c r="J26" s="15">
        <f t="shared" si="0"/>
        <v>0</v>
      </c>
      <c r="K26" s="37"/>
      <c r="L26" s="12"/>
      <c r="M26" s="15">
        <f t="shared" si="1"/>
        <v>0</v>
      </c>
      <c r="N26" s="16" t="str">
        <f t="shared" si="2"/>
        <v>D</v>
      </c>
      <c r="O26" s="12"/>
      <c r="P26" s="12"/>
      <c r="Q26" s="12"/>
      <c r="R26" s="15">
        <f t="shared" si="3"/>
        <v>0</v>
      </c>
      <c r="S26" s="16" t="str">
        <f t="shared" si="4"/>
        <v>D</v>
      </c>
      <c r="T26" s="12"/>
      <c r="U26" s="12"/>
      <c r="V26" s="12"/>
      <c r="W26" s="38">
        <f t="shared" si="5"/>
        <v>0</v>
      </c>
      <c r="X26" s="43" t="str">
        <f t="shared" si="6"/>
        <v>C</v>
      </c>
      <c r="Z26" s="79"/>
      <c r="AA26" s="80"/>
      <c r="AB26" s="80"/>
      <c r="AC26" s="80"/>
      <c r="AD26" s="81"/>
      <c r="AH26" s="21">
        <f t="shared" si="7"/>
        <v>196787</v>
      </c>
      <c r="AI26" s="22">
        <f t="shared" si="8"/>
        <v>0</v>
      </c>
      <c r="AJ26" s="21" t="str">
        <f t="shared" si="8"/>
        <v>D</v>
      </c>
      <c r="AK26" s="22">
        <f t="shared" si="9"/>
        <v>0</v>
      </c>
      <c r="AL26" s="21" t="str">
        <f t="shared" si="9"/>
        <v>D</v>
      </c>
      <c r="AM26" s="21"/>
      <c r="AN26" s="21"/>
    </row>
    <row r="27" spans="1:41" ht="14.1" customHeight="1" thickBot="1" x14ac:dyDescent="0.3">
      <c r="A27" s="11">
        <v>11</v>
      </c>
      <c r="B27" s="53">
        <v>176153</v>
      </c>
      <c r="C27" s="54" t="s">
        <v>284</v>
      </c>
      <c r="D27" s="55" t="s">
        <v>22</v>
      </c>
      <c r="E27" s="12"/>
      <c r="F27" s="12"/>
      <c r="G27" s="12"/>
      <c r="H27" s="12"/>
      <c r="I27" s="13"/>
      <c r="J27" s="15">
        <f t="shared" si="0"/>
        <v>0</v>
      </c>
      <c r="K27" s="37"/>
      <c r="L27" s="12"/>
      <c r="M27" s="15">
        <f t="shared" si="1"/>
        <v>0</v>
      </c>
      <c r="N27" s="16" t="str">
        <f t="shared" si="2"/>
        <v>D</v>
      </c>
      <c r="O27" s="12"/>
      <c r="P27" s="12"/>
      <c r="Q27" s="12"/>
      <c r="R27" s="15">
        <f t="shared" si="3"/>
        <v>0</v>
      </c>
      <c r="S27" s="16" t="str">
        <f t="shared" si="4"/>
        <v>D</v>
      </c>
      <c r="T27" s="12"/>
      <c r="U27" s="12"/>
      <c r="V27" s="12"/>
      <c r="W27" s="38">
        <f t="shared" si="5"/>
        <v>0</v>
      </c>
      <c r="X27" s="43" t="str">
        <f t="shared" si="6"/>
        <v>C</v>
      </c>
      <c r="Z27" s="79"/>
      <c r="AA27" s="80"/>
      <c r="AB27" s="80"/>
      <c r="AC27" s="80"/>
      <c r="AD27" s="81"/>
      <c r="AH27" s="21">
        <f t="shared" si="7"/>
        <v>176153</v>
      </c>
      <c r="AI27" s="22">
        <f t="shared" si="8"/>
        <v>0</v>
      </c>
      <c r="AJ27" s="21" t="str">
        <f t="shared" si="8"/>
        <v>D</v>
      </c>
      <c r="AK27" s="22">
        <f t="shared" si="9"/>
        <v>0</v>
      </c>
      <c r="AL27" s="21" t="str">
        <f t="shared" si="9"/>
        <v>D</v>
      </c>
      <c r="AM27" s="21"/>
      <c r="AN27" s="21"/>
    </row>
    <row r="28" spans="1:41" ht="14.1" customHeight="1" thickBot="1" x14ac:dyDescent="0.3">
      <c r="A28" s="11">
        <v>12</v>
      </c>
      <c r="B28" s="53">
        <v>176155</v>
      </c>
      <c r="C28" s="54" t="s">
        <v>285</v>
      </c>
      <c r="D28" s="55" t="s">
        <v>23</v>
      </c>
      <c r="E28" s="12"/>
      <c r="F28" s="12"/>
      <c r="G28" s="12"/>
      <c r="H28" s="12"/>
      <c r="I28" s="13"/>
      <c r="J28" s="15">
        <f t="shared" si="0"/>
        <v>0</v>
      </c>
      <c r="K28" s="37"/>
      <c r="L28" s="12"/>
      <c r="M28" s="15">
        <f t="shared" si="1"/>
        <v>0</v>
      </c>
      <c r="N28" s="16" t="str">
        <f t="shared" si="2"/>
        <v>D</v>
      </c>
      <c r="O28" s="12"/>
      <c r="P28" s="12"/>
      <c r="Q28" s="12"/>
      <c r="R28" s="15">
        <f t="shared" si="3"/>
        <v>0</v>
      </c>
      <c r="S28" s="16" t="str">
        <f t="shared" si="4"/>
        <v>D</v>
      </c>
      <c r="T28" s="12"/>
      <c r="U28" s="12"/>
      <c r="V28" s="12"/>
      <c r="W28" s="38">
        <f t="shared" si="5"/>
        <v>0</v>
      </c>
      <c r="X28" s="43" t="str">
        <f t="shared" si="6"/>
        <v>C</v>
      </c>
      <c r="Z28" s="79"/>
      <c r="AA28" s="80"/>
      <c r="AB28" s="80"/>
      <c r="AC28" s="80"/>
      <c r="AD28" s="81"/>
      <c r="AH28" s="21">
        <f t="shared" si="7"/>
        <v>176155</v>
      </c>
      <c r="AI28" s="22">
        <f t="shared" si="8"/>
        <v>0</v>
      </c>
      <c r="AJ28" s="21" t="str">
        <f t="shared" si="8"/>
        <v>D</v>
      </c>
      <c r="AK28" s="22">
        <f t="shared" si="9"/>
        <v>0</v>
      </c>
      <c r="AL28" s="21" t="str">
        <f t="shared" si="9"/>
        <v>D</v>
      </c>
      <c r="AM28" s="21"/>
      <c r="AN28" s="21"/>
    </row>
    <row r="29" spans="1:41" ht="14.1" customHeight="1" thickBot="1" x14ac:dyDescent="0.3">
      <c r="A29" s="11">
        <v>13</v>
      </c>
      <c r="B29" s="53">
        <v>176156</v>
      </c>
      <c r="C29" s="54" t="s">
        <v>286</v>
      </c>
      <c r="D29" s="55" t="s">
        <v>23</v>
      </c>
      <c r="E29" s="12"/>
      <c r="F29" s="12"/>
      <c r="G29" s="12"/>
      <c r="H29" s="12"/>
      <c r="I29" s="13"/>
      <c r="J29" s="15">
        <f t="shared" si="0"/>
        <v>0</v>
      </c>
      <c r="K29" s="37"/>
      <c r="L29" s="12"/>
      <c r="M29" s="15">
        <f t="shared" si="1"/>
        <v>0</v>
      </c>
      <c r="N29" s="16" t="str">
        <f t="shared" si="2"/>
        <v>D</v>
      </c>
      <c r="O29" s="12"/>
      <c r="P29" s="12"/>
      <c r="Q29" s="12"/>
      <c r="R29" s="15">
        <f t="shared" si="3"/>
        <v>0</v>
      </c>
      <c r="S29" s="16" t="str">
        <f t="shared" si="4"/>
        <v>D</v>
      </c>
      <c r="T29" s="12"/>
      <c r="U29" s="12"/>
      <c r="V29" s="12"/>
      <c r="W29" s="38">
        <f t="shared" si="5"/>
        <v>0</v>
      </c>
      <c r="X29" s="43" t="str">
        <f t="shared" si="6"/>
        <v>C</v>
      </c>
      <c r="Z29" s="79"/>
      <c r="AA29" s="80"/>
      <c r="AB29" s="80"/>
      <c r="AC29" s="80"/>
      <c r="AD29" s="81"/>
      <c r="AH29" s="21">
        <f t="shared" si="7"/>
        <v>176156</v>
      </c>
      <c r="AI29" s="22">
        <f t="shared" si="8"/>
        <v>0</v>
      </c>
      <c r="AJ29" s="21" t="str">
        <f t="shared" si="8"/>
        <v>D</v>
      </c>
      <c r="AK29" s="22">
        <f t="shared" si="9"/>
        <v>0</v>
      </c>
      <c r="AL29" s="21" t="str">
        <f t="shared" si="9"/>
        <v>D</v>
      </c>
      <c r="AM29" s="21"/>
      <c r="AN29" s="21"/>
    </row>
    <row r="30" spans="1:41" ht="14.1" customHeight="1" thickBot="1" x14ac:dyDescent="0.3">
      <c r="A30" s="11">
        <v>14</v>
      </c>
      <c r="B30" s="53">
        <v>176157</v>
      </c>
      <c r="C30" s="54" t="s">
        <v>287</v>
      </c>
      <c r="D30" s="55" t="s">
        <v>23</v>
      </c>
      <c r="E30" s="12"/>
      <c r="F30" s="12"/>
      <c r="G30" s="12"/>
      <c r="H30" s="12"/>
      <c r="I30" s="13"/>
      <c r="J30" s="15">
        <f t="shared" si="0"/>
        <v>0</v>
      </c>
      <c r="K30" s="37"/>
      <c r="L30" s="12"/>
      <c r="M30" s="15">
        <f t="shared" si="1"/>
        <v>0</v>
      </c>
      <c r="N30" s="16" t="str">
        <f t="shared" si="2"/>
        <v>D</v>
      </c>
      <c r="O30" s="12"/>
      <c r="P30" s="12"/>
      <c r="Q30" s="12"/>
      <c r="R30" s="15">
        <f t="shared" si="3"/>
        <v>0</v>
      </c>
      <c r="S30" s="16" t="str">
        <f t="shared" si="4"/>
        <v>D</v>
      </c>
      <c r="T30" s="12"/>
      <c r="U30" s="12"/>
      <c r="V30" s="12"/>
      <c r="W30" s="38">
        <f t="shared" si="5"/>
        <v>0</v>
      </c>
      <c r="X30" s="43" t="str">
        <f t="shared" si="6"/>
        <v>C</v>
      </c>
      <c r="Z30" s="92"/>
      <c r="AA30" s="93"/>
      <c r="AB30" s="93"/>
      <c r="AC30" s="93"/>
      <c r="AD30" s="94"/>
      <c r="AH30" s="21">
        <f t="shared" si="7"/>
        <v>176157</v>
      </c>
      <c r="AI30" s="22">
        <f t="shared" si="8"/>
        <v>0</v>
      </c>
      <c r="AJ30" s="21" t="str">
        <f t="shared" si="8"/>
        <v>D</v>
      </c>
      <c r="AK30" s="22">
        <f t="shared" si="9"/>
        <v>0</v>
      </c>
      <c r="AL30" s="21" t="str">
        <f t="shared" si="9"/>
        <v>D</v>
      </c>
      <c r="AM30" s="21"/>
      <c r="AN30" s="21"/>
    </row>
    <row r="31" spans="1:41" ht="14.1" customHeight="1" thickBot="1" x14ac:dyDescent="0.3">
      <c r="A31" s="11">
        <v>15</v>
      </c>
      <c r="B31" s="53">
        <v>176159</v>
      </c>
      <c r="C31" s="54" t="s">
        <v>288</v>
      </c>
      <c r="D31" s="55" t="s">
        <v>23</v>
      </c>
      <c r="E31" s="12"/>
      <c r="F31" s="12"/>
      <c r="G31" s="12"/>
      <c r="H31" s="12"/>
      <c r="I31" s="13"/>
      <c r="J31" s="15">
        <f t="shared" si="0"/>
        <v>0</v>
      </c>
      <c r="K31" s="37"/>
      <c r="L31" s="12"/>
      <c r="M31" s="15">
        <f t="shared" si="1"/>
        <v>0</v>
      </c>
      <c r="N31" s="16" t="str">
        <f t="shared" si="2"/>
        <v>D</v>
      </c>
      <c r="O31" s="12"/>
      <c r="P31" s="12"/>
      <c r="Q31" s="12"/>
      <c r="R31" s="15">
        <f t="shared" si="3"/>
        <v>0</v>
      </c>
      <c r="S31" s="16" t="str">
        <f t="shared" si="4"/>
        <v>D</v>
      </c>
      <c r="T31" s="12"/>
      <c r="U31" s="12"/>
      <c r="V31" s="12"/>
      <c r="W31" s="38">
        <f t="shared" si="5"/>
        <v>0</v>
      </c>
      <c r="X31" s="43" t="str">
        <f t="shared" si="6"/>
        <v>C</v>
      </c>
      <c r="AH31" s="21">
        <f t="shared" si="7"/>
        <v>176159</v>
      </c>
      <c r="AI31" s="22">
        <f t="shared" si="8"/>
        <v>0</v>
      </c>
      <c r="AJ31" s="21" t="str">
        <f t="shared" si="8"/>
        <v>D</v>
      </c>
      <c r="AK31" s="22">
        <f t="shared" si="9"/>
        <v>0</v>
      </c>
      <c r="AL31" s="21" t="str">
        <f t="shared" si="9"/>
        <v>D</v>
      </c>
      <c r="AM31" s="21"/>
      <c r="AN31" s="21"/>
    </row>
    <row r="32" spans="1:41" ht="14.1" customHeight="1" thickBot="1" x14ac:dyDescent="0.3">
      <c r="A32" s="11">
        <v>16</v>
      </c>
      <c r="B32" s="53">
        <v>176169</v>
      </c>
      <c r="C32" s="54" t="s">
        <v>289</v>
      </c>
      <c r="D32" s="55" t="s">
        <v>22</v>
      </c>
      <c r="E32" s="12"/>
      <c r="F32" s="12"/>
      <c r="G32" s="12"/>
      <c r="H32" s="12"/>
      <c r="I32" s="13"/>
      <c r="J32" s="15">
        <f t="shared" si="0"/>
        <v>0</v>
      </c>
      <c r="K32" s="37"/>
      <c r="L32" s="12"/>
      <c r="M32" s="15">
        <f t="shared" si="1"/>
        <v>0</v>
      </c>
      <c r="N32" s="16" t="str">
        <f t="shared" si="2"/>
        <v>D</v>
      </c>
      <c r="O32" s="12"/>
      <c r="P32" s="12"/>
      <c r="Q32" s="12"/>
      <c r="R32" s="15">
        <f t="shared" si="3"/>
        <v>0</v>
      </c>
      <c r="S32" s="16" t="str">
        <f t="shared" si="4"/>
        <v>D</v>
      </c>
      <c r="T32" s="12"/>
      <c r="U32" s="12"/>
      <c r="V32" s="12"/>
      <c r="W32" s="38">
        <f t="shared" si="5"/>
        <v>0</v>
      </c>
      <c r="X32" s="43" t="str">
        <f t="shared" si="6"/>
        <v>C</v>
      </c>
      <c r="AH32" s="21">
        <f t="shared" si="7"/>
        <v>176169</v>
      </c>
      <c r="AI32" s="22">
        <f t="shared" si="8"/>
        <v>0</v>
      </c>
      <c r="AJ32" s="21" t="str">
        <f t="shared" si="8"/>
        <v>D</v>
      </c>
      <c r="AK32" s="22">
        <f t="shared" si="9"/>
        <v>0</v>
      </c>
      <c r="AL32" s="21" t="str">
        <f t="shared" si="9"/>
        <v>D</v>
      </c>
      <c r="AM32" s="21"/>
      <c r="AN32" s="21"/>
    </row>
    <row r="33" spans="1:40" ht="14.1" customHeight="1" thickBot="1" x14ac:dyDescent="0.3">
      <c r="A33" s="11">
        <v>17</v>
      </c>
      <c r="B33" s="53">
        <v>176176</v>
      </c>
      <c r="C33" s="54" t="s">
        <v>290</v>
      </c>
      <c r="D33" s="55" t="s">
        <v>23</v>
      </c>
      <c r="E33" s="12"/>
      <c r="F33" s="12"/>
      <c r="G33" s="12"/>
      <c r="H33" s="12"/>
      <c r="I33" s="13"/>
      <c r="J33" s="15">
        <f t="shared" si="0"/>
        <v>0</v>
      </c>
      <c r="K33" s="37"/>
      <c r="L33" s="12"/>
      <c r="M33" s="15">
        <f t="shared" si="1"/>
        <v>0</v>
      </c>
      <c r="N33" s="16" t="str">
        <f t="shared" si="2"/>
        <v>D</v>
      </c>
      <c r="O33" s="12"/>
      <c r="P33" s="12"/>
      <c r="Q33" s="12"/>
      <c r="R33" s="15">
        <f t="shared" si="3"/>
        <v>0</v>
      </c>
      <c r="S33" s="16" t="str">
        <f t="shared" si="4"/>
        <v>D</v>
      </c>
      <c r="T33" s="12"/>
      <c r="U33" s="12"/>
      <c r="V33" s="12"/>
      <c r="W33" s="38">
        <f t="shared" si="5"/>
        <v>0</v>
      </c>
      <c r="X33" s="43" t="str">
        <f t="shared" si="6"/>
        <v>C</v>
      </c>
      <c r="Z33" s="86" t="s">
        <v>42</v>
      </c>
      <c r="AA33" s="87"/>
      <c r="AB33" s="88"/>
      <c r="AC33" s="86" t="s">
        <v>40</v>
      </c>
      <c r="AD33" s="88"/>
      <c r="AH33" s="21">
        <f t="shared" si="7"/>
        <v>176176</v>
      </c>
      <c r="AI33" s="22">
        <f t="shared" si="8"/>
        <v>0</v>
      </c>
      <c r="AJ33" s="21" t="str">
        <f t="shared" si="8"/>
        <v>D</v>
      </c>
      <c r="AK33" s="22">
        <f t="shared" si="9"/>
        <v>0</v>
      </c>
      <c r="AL33" s="21" t="str">
        <f t="shared" si="9"/>
        <v>D</v>
      </c>
      <c r="AM33" s="21"/>
      <c r="AN33" s="21"/>
    </row>
    <row r="34" spans="1:40" ht="14.1" customHeight="1" thickBot="1" x14ac:dyDescent="0.3">
      <c r="A34" s="11">
        <v>18</v>
      </c>
      <c r="B34" s="53">
        <v>176191</v>
      </c>
      <c r="C34" s="54" t="s">
        <v>291</v>
      </c>
      <c r="D34" s="55" t="s">
        <v>22</v>
      </c>
      <c r="E34" s="12"/>
      <c r="F34" s="12"/>
      <c r="G34" s="12"/>
      <c r="H34" s="12"/>
      <c r="I34" s="13"/>
      <c r="J34" s="15">
        <f t="shared" si="0"/>
        <v>0</v>
      </c>
      <c r="K34" s="37"/>
      <c r="L34" s="12"/>
      <c r="M34" s="15">
        <f t="shared" si="1"/>
        <v>0</v>
      </c>
      <c r="N34" s="16" t="str">
        <f t="shared" si="2"/>
        <v>D</v>
      </c>
      <c r="O34" s="12"/>
      <c r="P34" s="12"/>
      <c r="Q34" s="12"/>
      <c r="R34" s="15">
        <f t="shared" si="3"/>
        <v>0</v>
      </c>
      <c r="S34" s="16" t="str">
        <f t="shared" si="4"/>
        <v>D</v>
      </c>
      <c r="T34" s="12"/>
      <c r="U34" s="12"/>
      <c r="V34" s="12"/>
      <c r="W34" s="38">
        <f t="shared" si="5"/>
        <v>0</v>
      </c>
      <c r="X34" s="43" t="str">
        <f t="shared" si="6"/>
        <v>C</v>
      </c>
      <c r="Z34" s="89"/>
      <c r="AA34" s="90"/>
      <c r="AB34" s="91"/>
      <c r="AC34" s="89"/>
      <c r="AD34" s="91"/>
      <c r="AH34" s="21">
        <f t="shared" si="7"/>
        <v>176191</v>
      </c>
      <c r="AI34" s="22">
        <f t="shared" si="8"/>
        <v>0</v>
      </c>
      <c r="AJ34" s="21" t="str">
        <f t="shared" si="8"/>
        <v>D</v>
      </c>
      <c r="AK34" s="22">
        <f t="shared" si="9"/>
        <v>0</v>
      </c>
      <c r="AL34" s="21" t="str">
        <f t="shared" si="9"/>
        <v>D</v>
      </c>
      <c r="AM34" s="21"/>
      <c r="AN34" s="21"/>
    </row>
    <row r="35" spans="1:40" ht="14.1" customHeight="1" thickBot="1" x14ac:dyDescent="0.3">
      <c r="A35" s="11">
        <v>19</v>
      </c>
      <c r="B35" s="53">
        <v>176199</v>
      </c>
      <c r="C35" s="54" t="s">
        <v>292</v>
      </c>
      <c r="D35" s="55" t="s">
        <v>22</v>
      </c>
      <c r="E35" s="12"/>
      <c r="F35" s="12"/>
      <c r="G35" s="12"/>
      <c r="H35" s="12"/>
      <c r="I35" s="13"/>
      <c r="J35" s="15">
        <f t="shared" si="0"/>
        <v>0</v>
      </c>
      <c r="K35" s="37"/>
      <c r="L35" s="12"/>
      <c r="M35" s="15">
        <f t="shared" si="1"/>
        <v>0</v>
      </c>
      <c r="N35" s="16" t="str">
        <f t="shared" si="2"/>
        <v>D</v>
      </c>
      <c r="O35" s="12"/>
      <c r="P35" s="12"/>
      <c r="Q35" s="12"/>
      <c r="R35" s="15">
        <f t="shared" si="3"/>
        <v>0</v>
      </c>
      <c r="S35" s="16" t="str">
        <f t="shared" si="4"/>
        <v>D</v>
      </c>
      <c r="T35" s="12"/>
      <c r="U35" s="12"/>
      <c r="V35" s="12"/>
      <c r="W35" s="38">
        <f t="shared" si="5"/>
        <v>0</v>
      </c>
      <c r="X35" s="43" t="str">
        <f t="shared" si="6"/>
        <v>C</v>
      </c>
      <c r="Z35" s="76" t="s">
        <v>69</v>
      </c>
      <c r="AA35" s="77"/>
      <c r="AB35" s="77"/>
      <c r="AC35" s="77"/>
      <c r="AD35" s="78"/>
      <c r="AH35" s="21">
        <f t="shared" si="7"/>
        <v>176199</v>
      </c>
      <c r="AI35" s="22">
        <f t="shared" si="8"/>
        <v>0</v>
      </c>
      <c r="AJ35" s="21" t="str">
        <f t="shared" si="8"/>
        <v>D</v>
      </c>
      <c r="AK35" s="22">
        <f t="shared" si="9"/>
        <v>0</v>
      </c>
      <c r="AL35" s="21" t="str">
        <f t="shared" si="9"/>
        <v>D</v>
      </c>
      <c r="AM35" s="21"/>
      <c r="AN35" s="21"/>
    </row>
    <row r="36" spans="1:40" ht="14.1" customHeight="1" thickBot="1" x14ac:dyDescent="0.3">
      <c r="A36" s="11">
        <v>20</v>
      </c>
      <c r="B36" s="53">
        <v>176208</v>
      </c>
      <c r="C36" s="54" t="s">
        <v>293</v>
      </c>
      <c r="D36" s="55" t="s">
        <v>23</v>
      </c>
      <c r="E36" s="12"/>
      <c r="F36" s="12"/>
      <c r="G36" s="12"/>
      <c r="H36" s="12"/>
      <c r="I36" s="13"/>
      <c r="J36" s="15">
        <f t="shared" si="0"/>
        <v>0</v>
      </c>
      <c r="K36" s="37"/>
      <c r="L36" s="12"/>
      <c r="M36" s="15">
        <f t="shared" si="1"/>
        <v>0</v>
      </c>
      <c r="N36" s="16" t="str">
        <f t="shared" si="2"/>
        <v>D</v>
      </c>
      <c r="O36" s="12"/>
      <c r="P36" s="12"/>
      <c r="Q36" s="12"/>
      <c r="R36" s="15">
        <f t="shared" si="3"/>
        <v>0</v>
      </c>
      <c r="S36" s="16" t="str">
        <f t="shared" si="4"/>
        <v>D</v>
      </c>
      <c r="T36" s="12"/>
      <c r="U36" s="12"/>
      <c r="V36" s="12"/>
      <c r="W36" s="38">
        <f t="shared" si="5"/>
        <v>0</v>
      </c>
      <c r="X36" s="43" t="str">
        <f t="shared" si="6"/>
        <v>C</v>
      </c>
      <c r="Z36" s="79"/>
      <c r="AA36" s="80"/>
      <c r="AB36" s="80"/>
      <c r="AC36" s="80"/>
      <c r="AD36" s="81"/>
      <c r="AH36" s="21">
        <f t="shared" si="7"/>
        <v>176208</v>
      </c>
      <c r="AI36" s="22">
        <f t="shared" si="8"/>
        <v>0</v>
      </c>
      <c r="AJ36" s="21" t="str">
        <f t="shared" si="8"/>
        <v>D</v>
      </c>
      <c r="AK36" s="22">
        <f t="shared" si="9"/>
        <v>0</v>
      </c>
      <c r="AL36" s="21" t="str">
        <f t="shared" si="9"/>
        <v>D</v>
      </c>
      <c r="AM36" s="21"/>
      <c r="AN36" s="21"/>
    </row>
    <row r="37" spans="1:40" ht="14.1" customHeight="1" thickBot="1" x14ac:dyDescent="0.3">
      <c r="A37" s="11">
        <v>21</v>
      </c>
      <c r="B37" s="53">
        <v>176217</v>
      </c>
      <c r="C37" s="54" t="s">
        <v>294</v>
      </c>
      <c r="D37" s="55" t="s">
        <v>23</v>
      </c>
      <c r="E37" s="12"/>
      <c r="F37" s="12"/>
      <c r="G37" s="12"/>
      <c r="H37" s="12"/>
      <c r="I37" s="13"/>
      <c r="J37" s="15">
        <f t="shared" si="0"/>
        <v>0</v>
      </c>
      <c r="K37" s="37"/>
      <c r="L37" s="12"/>
      <c r="M37" s="15">
        <f t="shared" si="1"/>
        <v>0</v>
      </c>
      <c r="N37" s="16" t="str">
        <f t="shared" si="2"/>
        <v>D</v>
      </c>
      <c r="O37" s="12"/>
      <c r="P37" s="12"/>
      <c r="Q37" s="12"/>
      <c r="R37" s="15">
        <f t="shared" si="3"/>
        <v>0</v>
      </c>
      <c r="S37" s="16" t="str">
        <f t="shared" si="4"/>
        <v>D</v>
      </c>
      <c r="T37" s="12"/>
      <c r="U37" s="12"/>
      <c r="V37" s="12"/>
      <c r="W37" s="38">
        <f t="shared" si="5"/>
        <v>0</v>
      </c>
      <c r="X37" s="43" t="str">
        <f t="shared" si="6"/>
        <v>C</v>
      </c>
      <c r="Z37" s="79"/>
      <c r="AA37" s="80"/>
      <c r="AB37" s="80"/>
      <c r="AC37" s="80"/>
      <c r="AD37" s="81"/>
      <c r="AH37" s="21">
        <f t="shared" si="7"/>
        <v>176217</v>
      </c>
      <c r="AI37" s="22">
        <f t="shared" si="8"/>
        <v>0</v>
      </c>
      <c r="AJ37" s="21" t="str">
        <f t="shared" si="8"/>
        <v>D</v>
      </c>
      <c r="AK37" s="22">
        <f t="shared" si="9"/>
        <v>0</v>
      </c>
      <c r="AL37" s="21" t="str">
        <f t="shared" si="9"/>
        <v>D</v>
      </c>
      <c r="AM37" s="21"/>
      <c r="AN37" s="21"/>
    </row>
    <row r="38" spans="1:40" ht="14.1" customHeight="1" thickBot="1" x14ac:dyDescent="0.3">
      <c r="A38" s="11">
        <v>22</v>
      </c>
      <c r="B38" s="53">
        <v>176220</v>
      </c>
      <c r="C38" s="54" t="s">
        <v>295</v>
      </c>
      <c r="D38" s="55" t="s">
        <v>22</v>
      </c>
      <c r="E38" s="12"/>
      <c r="F38" s="12"/>
      <c r="G38" s="12"/>
      <c r="H38" s="12"/>
      <c r="I38" s="13"/>
      <c r="J38" s="15">
        <f t="shared" si="0"/>
        <v>0</v>
      </c>
      <c r="K38" s="37"/>
      <c r="L38" s="12"/>
      <c r="M38" s="15">
        <f t="shared" si="1"/>
        <v>0</v>
      </c>
      <c r="N38" s="16" t="str">
        <f t="shared" si="2"/>
        <v>D</v>
      </c>
      <c r="O38" s="12"/>
      <c r="P38" s="12"/>
      <c r="Q38" s="12"/>
      <c r="R38" s="15">
        <f t="shared" si="3"/>
        <v>0</v>
      </c>
      <c r="S38" s="16" t="str">
        <f t="shared" si="4"/>
        <v>D</v>
      </c>
      <c r="T38" s="12"/>
      <c r="U38" s="12"/>
      <c r="V38" s="12"/>
      <c r="W38" s="38">
        <f t="shared" si="5"/>
        <v>0</v>
      </c>
      <c r="X38" s="43" t="str">
        <f t="shared" si="6"/>
        <v>C</v>
      </c>
      <c r="Z38" s="79"/>
      <c r="AA38" s="80"/>
      <c r="AB38" s="80"/>
      <c r="AC38" s="80"/>
      <c r="AD38" s="81"/>
      <c r="AH38" s="21">
        <f t="shared" si="7"/>
        <v>176220</v>
      </c>
      <c r="AI38" s="22">
        <f t="shared" si="8"/>
        <v>0</v>
      </c>
      <c r="AJ38" s="21" t="str">
        <f t="shared" si="8"/>
        <v>D</v>
      </c>
      <c r="AK38" s="22">
        <f t="shared" si="9"/>
        <v>0</v>
      </c>
      <c r="AL38" s="21" t="str">
        <f t="shared" si="9"/>
        <v>D</v>
      </c>
      <c r="AM38" s="21"/>
      <c r="AN38" s="21"/>
    </row>
    <row r="39" spans="1:40" ht="14.1" customHeight="1" thickBot="1" x14ac:dyDescent="0.3">
      <c r="A39" s="11">
        <v>23</v>
      </c>
      <c r="B39" s="53">
        <v>176223</v>
      </c>
      <c r="C39" s="54" t="s">
        <v>296</v>
      </c>
      <c r="D39" s="55" t="s">
        <v>22</v>
      </c>
      <c r="E39" s="12"/>
      <c r="F39" s="12"/>
      <c r="G39" s="12"/>
      <c r="H39" s="12"/>
      <c r="I39" s="13"/>
      <c r="J39" s="15">
        <f t="shared" si="0"/>
        <v>0</v>
      </c>
      <c r="K39" s="37"/>
      <c r="L39" s="12"/>
      <c r="M39" s="15">
        <f t="shared" si="1"/>
        <v>0</v>
      </c>
      <c r="N39" s="16" t="str">
        <f t="shared" si="2"/>
        <v>D</v>
      </c>
      <c r="O39" s="12"/>
      <c r="P39" s="12"/>
      <c r="Q39" s="12"/>
      <c r="R39" s="15">
        <f t="shared" si="3"/>
        <v>0</v>
      </c>
      <c r="S39" s="16" t="str">
        <f t="shared" si="4"/>
        <v>D</v>
      </c>
      <c r="T39" s="12"/>
      <c r="U39" s="12"/>
      <c r="V39" s="12"/>
      <c r="W39" s="38">
        <f t="shared" si="5"/>
        <v>0</v>
      </c>
      <c r="X39" s="43" t="str">
        <f t="shared" si="6"/>
        <v>C</v>
      </c>
      <c r="Z39" s="79"/>
      <c r="AA39" s="80"/>
      <c r="AB39" s="80"/>
      <c r="AC39" s="80"/>
      <c r="AD39" s="81"/>
      <c r="AH39" s="21">
        <f t="shared" si="7"/>
        <v>176223</v>
      </c>
      <c r="AI39" s="22">
        <f t="shared" si="8"/>
        <v>0</v>
      </c>
      <c r="AJ39" s="21" t="str">
        <f t="shared" si="8"/>
        <v>D</v>
      </c>
      <c r="AK39" s="22">
        <f t="shared" si="9"/>
        <v>0</v>
      </c>
      <c r="AL39" s="21" t="str">
        <f t="shared" si="9"/>
        <v>D</v>
      </c>
      <c r="AM39" s="21"/>
      <c r="AN39" s="21"/>
    </row>
    <row r="40" spans="1:40" ht="14.1" customHeight="1" thickBot="1" x14ac:dyDescent="0.3">
      <c r="A40" s="11">
        <v>24</v>
      </c>
      <c r="B40" s="53">
        <v>176240</v>
      </c>
      <c r="C40" s="54" t="s">
        <v>297</v>
      </c>
      <c r="D40" s="55" t="s">
        <v>22</v>
      </c>
      <c r="E40" s="12"/>
      <c r="F40" s="12"/>
      <c r="G40" s="12"/>
      <c r="H40" s="12"/>
      <c r="I40" s="13"/>
      <c r="J40" s="15">
        <f t="shared" si="0"/>
        <v>0</v>
      </c>
      <c r="K40" s="37"/>
      <c r="L40" s="12"/>
      <c r="M40" s="15">
        <f t="shared" si="1"/>
        <v>0</v>
      </c>
      <c r="N40" s="16" t="str">
        <f t="shared" si="2"/>
        <v>D</v>
      </c>
      <c r="O40" s="12"/>
      <c r="P40" s="12"/>
      <c r="Q40" s="12"/>
      <c r="R40" s="15">
        <f t="shared" si="3"/>
        <v>0</v>
      </c>
      <c r="S40" s="16" t="str">
        <f t="shared" si="4"/>
        <v>D</v>
      </c>
      <c r="T40" s="12"/>
      <c r="U40" s="12"/>
      <c r="V40" s="12"/>
      <c r="W40" s="38">
        <f t="shared" si="5"/>
        <v>0</v>
      </c>
      <c r="X40" s="43" t="str">
        <f t="shared" si="6"/>
        <v>C</v>
      </c>
      <c r="Z40" s="79"/>
      <c r="AA40" s="80"/>
      <c r="AB40" s="80"/>
      <c r="AC40" s="80"/>
      <c r="AD40" s="81"/>
      <c r="AH40" s="21">
        <f t="shared" si="7"/>
        <v>176240</v>
      </c>
      <c r="AI40" s="22">
        <f t="shared" si="8"/>
        <v>0</v>
      </c>
      <c r="AJ40" s="21" t="str">
        <f t="shared" si="8"/>
        <v>D</v>
      </c>
      <c r="AK40" s="22">
        <f t="shared" si="9"/>
        <v>0</v>
      </c>
      <c r="AL40" s="21" t="str">
        <f t="shared" si="9"/>
        <v>D</v>
      </c>
      <c r="AM40" s="21"/>
      <c r="AN40" s="21"/>
    </row>
    <row r="41" spans="1:40" ht="14.1" customHeight="1" thickBot="1" x14ac:dyDescent="0.3">
      <c r="A41" s="11">
        <v>25</v>
      </c>
      <c r="B41" s="53">
        <v>176247</v>
      </c>
      <c r="C41" s="54" t="s">
        <v>298</v>
      </c>
      <c r="D41" s="55" t="s">
        <v>23</v>
      </c>
      <c r="E41" s="12"/>
      <c r="F41" s="12"/>
      <c r="G41" s="12"/>
      <c r="H41" s="12"/>
      <c r="I41" s="13"/>
      <c r="J41" s="15">
        <f t="shared" si="0"/>
        <v>0</v>
      </c>
      <c r="K41" s="37"/>
      <c r="L41" s="12"/>
      <c r="M41" s="15">
        <f t="shared" si="1"/>
        <v>0</v>
      </c>
      <c r="N41" s="16" t="str">
        <f t="shared" si="2"/>
        <v>D</v>
      </c>
      <c r="O41" s="12"/>
      <c r="P41" s="12"/>
      <c r="Q41" s="12"/>
      <c r="R41" s="15">
        <f t="shared" si="3"/>
        <v>0</v>
      </c>
      <c r="S41" s="16" t="str">
        <f t="shared" si="4"/>
        <v>D</v>
      </c>
      <c r="T41" s="12"/>
      <c r="U41" s="12"/>
      <c r="V41" s="12"/>
      <c r="W41" s="38">
        <f t="shared" si="5"/>
        <v>0</v>
      </c>
      <c r="X41" s="43" t="str">
        <f t="shared" si="6"/>
        <v>C</v>
      </c>
      <c r="Z41" s="79"/>
      <c r="AA41" s="80"/>
      <c r="AB41" s="80"/>
      <c r="AC41" s="80"/>
      <c r="AD41" s="81"/>
      <c r="AH41" s="21">
        <f t="shared" si="7"/>
        <v>176247</v>
      </c>
      <c r="AI41" s="22">
        <f t="shared" si="8"/>
        <v>0</v>
      </c>
      <c r="AJ41" s="21" t="str">
        <f t="shared" si="8"/>
        <v>D</v>
      </c>
      <c r="AK41" s="22">
        <f t="shared" si="9"/>
        <v>0</v>
      </c>
      <c r="AL41" s="21" t="str">
        <f t="shared" si="9"/>
        <v>D</v>
      </c>
      <c r="AM41" s="21"/>
      <c r="AN41" s="21"/>
    </row>
    <row r="42" spans="1:40" ht="14.1" customHeight="1" thickBot="1" x14ac:dyDescent="0.3">
      <c r="A42" s="11">
        <v>26</v>
      </c>
      <c r="B42" s="53">
        <v>176256</v>
      </c>
      <c r="C42" s="54" t="s">
        <v>299</v>
      </c>
      <c r="D42" s="55" t="s">
        <v>23</v>
      </c>
      <c r="E42" s="12"/>
      <c r="F42" s="12"/>
      <c r="G42" s="12"/>
      <c r="H42" s="12"/>
      <c r="I42" s="13"/>
      <c r="J42" s="15">
        <f t="shared" si="0"/>
        <v>0</v>
      </c>
      <c r="K42" s="37"/>
      <c r="L42" s="12"/>
      <c r="M42" s="15">
        <f t="shared" si="1"/>
        <v>0</v>
      </c>
      <c r="N42" s="16" t="str">
        <f t="shared" si="2"/>
        <v>D</v>
      </c>
      <c r="O42" s="12"/>
      <c r="P42" s="12"/>
      <c r="Q42" s="12"/>
      <c r="R42" s="15">
        <f t="shared" si="3"/>
        <v>0</v>
      </c>
      <c r="S42" s="16" t="str">
        <f t="shared" si="4"/>
        <v>D</v>
      </c>
      <c r="T42" s="12"/>
      <c r="U42" s="12"/>
      <c r="V42" s="12"/>
      <c r="W42" s="38">
        <f t="shared" si="5"/>
        <v>0</v>
      </c>
      <c r="X42" s="43" t="str">
        <f t="shared" si="6"/>
        <v>C</v>
      </c>
      <c r="Z42" s="79"/>
      <c r="AA42" s="80"/>
      <c r="AB42" s="80"/>
      <c r="AC42" s="80"/>
      <c r="AD42" s="81"/>
      <c r="AH42" s="21">
        <f t="shared" si="7"/>
        <v>176256</v>
      </c>
      <c r="AI42" s="22">
        <f t="shared" si="8"/>
        <v>0</v>
      </c>
      <c r="AJ42" s="21" t="str">
        <f t="shared" si="8"/>
        <v>D</v>
      </c>
      <c r="AK42" s="22">
        <f t="shared" si="9"/>
        <v>0</v>
      </c>
      <c r="AL42" s="21" t="str">
        <f t="shared" si="9"/>
        <v>D</v>
      </c>
      <c r="AM42" s="21"/>
      <c r="AN42" s="21"/>
    </row>
    <row r="43" spans="1:40" ht="14.1" customHeight="1" thickBot="1" x14ac:dyDescent="0.3">
      <c r="A43" s="11">
        <v>27</v>
      </c>
      <c r="B43" s="53">
        <v>176257</v>
      </c>
      <c r="C43" s="54" t="s">
        <v>300</v>
      </c>
      <c r="D43" s="55" t="s">
        <v>23</v>
      </c>
      <c r="E43" s="12"/>
      <c r="F43" s="12"/>
      <c r="G43" s="12"/>
      <c r="H43" s="12"/>
      <c r="I43" s="13"/>
      <c r="J43" s="15">
        <f t="shared" si="0"/>
        <v>0</v>
      </c>
      <c r="K43" s="37"/>
      <c r="L43" s="12"/>
      <c r="M43" s="15">
        <f t="shared" si="1"/>
        <v>0</v>
      </c>
      <c r="N43" s="16" t="str">
        <f t="shared" si="2"/>
        <v>D</v>
      </c>
      <c r="O43" s="12"/>
      <c r="P43" s="12"/>
      <c r="Q43" s="12"/>
      <c r="R43" s="15">
        <f t="shared" si="3"/>
        <v>0</v>
      </c>
      <c r="S43" s="16" t="str">
        <f t="shared" si="4"/>
        <v>D</v>
      </c>
      <c r="T43" s="12"/>
      <c r="U43" s="12"/>
      <c r="V43" s="12"/>
      <c r="W43" s="38">
        <f t="shared" si="5"/>
        <v>0</v>
      </c>
      <c r="X43" s="43" t="str">
        <f t="shared" si="6"/>
        <v>C</v>
      </c>
      <c r="Z43" s="79"/>
      <c r="AA43" s="80"/>
      <c r="AB43" s="80"/>
      <c r="AC43" s="80"/>
      <c r="AD43" s="81"/>
      <c r="AH43" s="21">
        <f t="shared" si="7"/>
        <v>176257</v>
      </c>
      <c r="AI43" s="22">
        <f t="shared" si="8"/>
        <v>0</v>
      </c>
      <c r="AJ43" s="21" t="str">
        <f t="shared" si="8"/>
        <v>D</v>
      </c>
      <c r="AK43" s="22">
        <f t="shared" si="9"/>
        <v>0</v>
      </c>
      <c r="AL43" s="21" t="str">
        <f t="shared" si="9"/>
        <v>D</v>
      </c>
      <c r="AM43" s="21"/>
      <c r="AN43" s="21"/>
    </row>
    <row r="44" spans="1:40" ht="14.1" customHeight="1" thickBot="1" x14ac:dyDescent="0.3">
      <c r="A44" s="11">
        <v>28</v>
      </c>
      <c r="B44" s="53">
        <v>176261</v>
      </c>
      <c r="C44" s="54" t="s">
        <v>301</v>
      </c>
      <c r="D44" s="55" t="s">
        <v>23</v>
      </c>
      <c r="E44" s="12"/>
      <c r="F44" s="12"/>
      <c r="G44" s="12"/>
      <c r="H44" s="12"/>
      <c r="I44" s="13"/>
      <c r="J44" s="15">
        <f t="shared" si="0"/>
        <v>0</v>
      </c>
      <c r="K44" s="37"/>
      <c r="L44" s="12"/>
      <c r="M44" s="15">
        <f t="shared" si="1"/>
        <v>0</v>
      </c>
      <c r="N44" s="16" t="str">
        <f t="shared" si="2"/>
        <v>D</v>
      </c>
      <c r="O44" s="12"/>
      <c r="P44" s="12"/>
      <c r="Q44" s="12"/>
      <c r="R44" s="15">
        <f t="shared" si="3"/>
        <v>0</v>
      </c>
      <c r="S44" s="16" t="str">
        <f t="shared" si="4"/>
        <v>D</v>
      </c>
      <c r="T44" s="12"/>
      <c r="U44" s="12"/>
      <c r="V44" s="12"/>
      <c r="W44" s="38">
        <f t="shared" si="5"/>
        <v>0</v>
      </c>
      <c r="X44" s="43" t="str">
        <f t="shared" si="6"/>
        <v>C</v>
      </c>
      <c r="Z44" s="79"/>
      <c r="AA44" s="80"/>
      <c r="AB44" s="80"/>
      <c r="AC44" s="80"/>
      <c r="AD44" s="81"/>
      <c r="AH44" s="21">
        <f t="shared" si="7"/>
        <v>176261</v>
      </c>
      <c r="AI44" s="22">
        <f t="shared" si="8"/>
        <v>0</v>
      </c>
      <c r="AJ44" s="21" t="str">
        <f t="shared" si="8"/>
        <v>D</v>
      </c>
      <c r="AK44" s="22">
        <f t="shared" si="9"/>
        <v>0</v>
      </c>
      <c r="AL44" s="21" t="str">
        <f t="shared" si="9"/>
        <v>D</v>
      </c>
      <c r="AM44" s="21"/>
      <c r="AN44" s="21"/>
    </row>
    <row r="45" spans="1:40" ht="14.1" customHeight="1" thickBot="1" x14ac:dyDescent="0.3">
      <c r="A45" s="11">
        <v>29</v>
      </c>
      <c r="B45" s="53">
        <v>176270</v>
      </c>
      <c r="C45" s="54" t="s">
        <v>302</v>
      </c>
      <c r="D45" s="55" t="s">
        <v>23</v>
      </c>
      <c r="E45" s="12"/>
      <c r="F45" s="12"/>
      <c r="G45" s="12"/>
      <c r="H45" s="12"/>
      <c r="I45" s="13"/>
      <c r="J45" s="15">
        <f t="shared" si="0"/>
        <v>0</v>
      </c>
      <c r="K45" s="37"/>
      <c r="L45" s="12"/>
      <c r="M45" s="15">
        <f t="shared" si="1"/>
        <v>0</v>
      </c>
      <c r="N45" s="16" t="str">
        <f t="shared" si="2"/>
        <v>D</v>
      </c>
      <c r="O45" s="12"/>
      <c r="P45" s="12"/>
      <c r="Q45" s="12"/>
      <c r="R45" s="15">
        <f t="shared" si="3"/>
        <v>0</v>
      </c>
      <c r="S45" s="16" t="str">
        <f t="shared" si="4"/>
        <v>D</v>
      </c>
      <c r="T45" s="12"/>
      <c r="U45" s="12"/>
      <c r="V45" s="12"/>
      <c r="W45" s="38">
        <f t="shared" si="5"/>
        <v>0</v>
      </c>
      <c r="X45" s="43" t="str">
        <f t="shared" si="6"/>
        <v>C</v>
      </c>
      <c r="Z45" s="79"/>
      <c r="AA45" s="80"/>
      <c r="AB45" s="80"/>
      <c r="AC45" s="80"/>
      <c r="AD45" s="81"/>
      <c r="AH45" s="21">
        <f t="shared" si="7"/>
        <v>176270</v>
      </c>
      <c r="AI45" s="22">
        <f t="shared" si="8"/>
        <v>0</v>
      </c>
      <c r="AJ45" s="21" t="str">
        <f t="shared" si="8"/>
        <v>D</v>
      </c>
      <c r="AK45" s="22">
        <f t="shared" si="9"/>
        <v>0</v>
      </c>
      <c r="AL45" s="21" t="str">
        <f t="shared" si="9"/>
        <v>D</v>
      </c>
      <c r="AM45" s="21"/>
      <c r="AN45" s="21"/>
    </row>
    <row r="46" spans="1:40" ht="14.1" customHeight="1" thickBot="1" x14ac:dyDescent="0.3">
      <c r="A46" s="11">
        <v>30</v>
      </c>
      <c r="B46" s="53">
        <v>176276</v>
      </c>
      <c r="C46" s="54" t="s">
        <v>303</v>
      </c>
      <c r="D46" s="55" t="s">
        <v>22</v>
      </c>
      <c r="E46" s="12"/>
      <c r="F46" s="12"/>
      <c r="G46" s="12"/>
      <c r="H46" s="12"/>
      <c r="I46" s="13"/>
      <c r="J46" s="15">
        <f t="shared" si="0"/>
        <v>0</v>
      </c>
      <c r="K46" s="37"/>
      <c r="L46" s="12"/>
      <c r="M46" s="15">
        <f t="shared" si="1"/>
        <v>0</v>
      </c>
      <c r="N46" s="16" t="str">
        <f t="shared" si="2"/>
        <v>D</v>
      </c>
      <c r="O46" s="12"/>
      <c r="P46" s="12"/>
      <c r="Q46" s="12"/>
      <c r="R46" s="15">
        <f t="shared" si="3"/>
        <v>0</v>
      </c>
      <c r="S46" s="16" t="str">
        <f t="shared" si="4"/>
        <v>D</v>
      </c>
      <c r="T46" s="12"/>
      <c r="U46" s="12"/>
      <c r="V46" s="12"/>
      <c r="W46" s="38">
        <f t="shared" si="5"/>
        <v>0</v>
      </c>
      <c r="X46" s="43" t="str">
        <f t="shared" si="6"/>
        <v>C</v>
      </c>
      <c r="Z46" s="79"/>
      <c r="AA46" s="80"/>
      <c r="AB46" s="80"/>
      <c r="AC46" s="80"/>
      <c r="AD46" s="81"/>
      <c r="AH46" s="21">
        <f t="shared" si="7"/>
        <v>176276</v>
      </c>
      <c r="AI46" s="22">
        <f t="shared" si="8"/>
        <v>0</v>
      </c>
      <c r="AJ46" s="21" t="str">
        <f t="shared" si="8"/>
        <v>D</v>
      </c>
      <c r="AK46" s="22">
        <f t="shared" si="9"/>
        <v>0</v>
      </c>
      <c r="AL46" s="21" t="str">
        <f t="shared" si="9"/>
        <v>D</v>
      </c>
      <c r="AM46" s="21"/>
      <c r="AN46" s="21"/>
    </row>
    <row r="47" spans="1:40" ht="14.1" customHeight="1" thickBot="1" x14ac:dyDescent="0.3">
      <c r="A47" s="11">
        <v>31</v>
      </c>
      <c r="B47" s="53">
        <v>176284</v>
      </c>
      <c r="C47" s="54" t="s">
        <v>304</v>
      </c>
      <c r="D47" s="55" t="s">
        <v>23</v>
      </c>
      <c r="E47" s="12"/>
      <c r="F47" s="12"/>
      <c r="G47" s="12"/>
      <c r="H47" s="12"/>
      <c r="I47" s="13"/>
      <c r="J47" s="15">
        <f t="shared" si="0"/>
        <v>0</v>
      </c>
      <c r="K47" s="37"/>
      <c r="L47" s="12"/>
      <c r="M47" s="15">
        <f t="shared" si="1"/>
        <v>0</v>
      </c>
      <c r="N47" s="16" t="str">
        <f t="shared" si="2"/>
        <v>D</v>
      </c>
      <c r="O47" s="12"/>
      <c r="P47" s="12"/>
      <c r="Q47" s="12"/>
      <c r="R47" s="15">
        <f t="shared" si="3"/>
        <v>0</v>
      </c>
      <c r="S47" s="16" t="str">
        <f t="shared" si="4"/>
        <v>D</v>
      </c>
      <c r="T47" s="12"/>
      <c r="U47" s="12"/>
      <c r="V47" s="12"/>
      <c r="W47" s="38">
        <f t="shared" si="5"/>
        <v>0</v>
      </c>
      <c r="X47" s="43" t="str">
        <f t="shared" si="6"/>
        <v>C</v>
      </c>
      <c r="Z47" s="79"/>
      <c r="AA47" s="80"/>
      <c r="AB47" s="80"/>
      <c r="AC47" s="80"/>
      <c r="AD47" s="81"/>
      <c r="AH47" s="21">
        <f t="shared" si="7"/>
        <v>176284</v>
      </c>
      <c r="AI47" s="22">
        <f t="shared" si="8"/>
        <v>0</v>
      </c>
      <c r="AJ47" s="21" t="str">
        <f t="shared" si="8"/>
        <v>D</v>
      </c>
      <c r="AK47" s="22">
        <f t="shared" si="9"/>
        <v>0</v>
      </c>
      <c r="AL47" s="21" t="str">
        <f t="shared" si="9"/>
        <v>D</v>
      </c>
      <c r="AM47" s="21"/>
      <c r="AN47" s="21"/>
    </row>
    <row r="48" spans="1:40" ht="14.1" customHeight="1" thickBot="1" x14ac:dyDescent="0.3">
      <c r="A48" s="11">
        <v>32</v>
      </c>
      <c r="B48" s="53">
        <v>176292</v>
      </c>
      <c r="C48" s="54" t="s">
        <v>305</v>
      </c>
      <c r="D48" s="55" t="s">
        <v>23</v>
      </c>
      <c r="E48" s="12"/>
      <c r="F48" s="12"/>
      <c r="G48" s="12"/>
      <c r="H48" s="12"/>
      <c r="I48" s="13"/>
      <c r="J48" s="15">
        <f t="shared" si="0"/>
        <v>0</v>
      </c>
      <c r="K48" s="37"/>
      <c r="L48" s="12"/>
      <c r="M48" s="15">
        <f t="shared" si="1"/>
        <v>0</v>
      </c>
      <c r="N48" s="16" t="str">
        <f t="shared" si="2"/>
        <v>D</v>
      </c>
      <c r="O48" s="12"/>
      <c r="P48" s="12"/>
      <c r="Q48" s="12"/>
      <c r="R48" s="15">
        <f t="shared" si="3"/>
        <v>0</v>
      </c>
      <c r="S48" s="16" t="str">
        <f t="shared" si="4"/>
        <v>D</v>
      </c>
      <c r="T48" s="12"/>
      <c r="U48" s="12"/>
      <c r="V48" s="12"/>
      <c r="W48" s="38">
        <f t="shared" si="5"/>
        <v>0</v>
      </c>
      <c r="X48" s="43" t="str">
        <f t="shared" si="6"/>
        <v>C</v>
      </c>
      <c r="Z48" s="92"/>
      <c r="AA48" s="93"/>
      <c r="AB48" s="93"/>
      <c r="AC48" s="93"/>
      <c r="AD48" s="94"/>
      <c r="AH48" s="21">
        <f t="shared" si="7"/>
        <v>176292</v>
      </c>
      <c r="AI48" s="22">
        <f t="shared" si="8"/>
        <v>0</v>
      </c>
      <c r="AJ48" s="21" t="str">
        <f t="shared" si="8"/>
        <v>D</v>
      </c>
      <c r="AK48" s="22">
        <f t="shared" si="9"/>
        <v>0</v>
      </c>
      <c r="AL48" s="21" t="str">
        <f t="shared" si="9"/>
        <v>D</v>
      </c>
      <c r="AM48" s="21"/>
      <c r="AN48" s="21"/>
    </row>
    <row r="49" spans="1:29" ht="14.1" customHeight="1" thickBot="1" x14ac:dyDescent="0.25">
      <c r="A49" s="11">
        <v>33</v>
      </c>
      <c r="B49" s="53">
        <v>176299</v>
      </c>
      <c r="C49" s="54" t="s">
        <v>306</v>
      </c>
      <c r="D49" s="55" t="s">
        <v>23</v>
      </c>
      <c r="E49" s="13"/>
      <c r="F49" s="12"/>
      <c r="G49" s="13"/>
      <c r="H49" s="13"/>
      <c r="I49" s="13"/>
      <c r="J49" s="15">
        <f t="shared" si="0"/>
        <v>0</v>
      </c>
      <c r="K49" s="37"/>
      <c r="L49" s="12"/>
      <c r="M49" s="15">
        <f t="shared" si="1"/>
        <v>0</v>
      </c>
      <c r="N49" s="16" t="str">
        <f t="shared" si="2"/>
        <v>D</v>
      </c>
      <c r="O49" s="12"/>
      <c r="P49" s="13"/>
      <c r="Q49" s="12"/>
      <c r="R49" s="15">
        <f t="shared" si="3"/>
        <v>0</v>
      </c>
      <c r="S49" s="16" t="str">
        <f t="shared" si="4"/>
        <v>D</v>
      </c>
      <c r="T49" s="12"/>
      <c r="U49" s="13"/>
      <c r="V49" s="12"/>
      <c r="W49" s="38">
        <f t="shared" si="5"/>
        <v>0</v>
      </c>
      <c r="X49" s="43" t="str">
        <f t="shared" si="6"/>
        <v>C</v>
      </c>
      <c r="AB49" s="9"/>
      <c r="AC49" s="7"/>
    </row>
    <row r="50" spans="1:29" ht="14.1" customHeight="1" x14ac:dyDescent="0.2">
      <c r="A50" s="11">
        <v>34</v>
      </c>
      <c r="B50" s="53">
        <v>176304</v>
      </c>
      <c r="C50" s="54" t="s">
        <v>307</v>
      </c>
      <c r="D50" s="55" t="s">
        <v>23</v>
      </c>
      <c r="E50" s="13"/>
      <c r="F50" s="12"/>
      <c r="G50" s="13"/>
      <c r="H50" s="13"/>
      <c r="I50" s="13"/>
      <c r="J50" s="15">
        <f t="shared" si="0"/>
        <v>0</v>
      </c>
      <c r="K50" s="37"/>
      <c r="L50" s="12"/>
      <c r="M50" s="15">
        <f t="shared" si="1"/>
        <v>0</v>
      </c>
      <c r="N50" s="16" t="str">
        <f t="shared" si="2"/>
        <v>D</v>
      </c>
      <c r="O50" s="12"/>
      <c r="P50" s="13"/>
      <c r="Q50" s="12"/>
      <c r="R50" s="15">
        <f t="shared" si="3"/>
        <v>0</v>
      </c>
      <c r="S50" s="16" t="str">
        <f t="shared" si="4"/>
        <v>D</v>
      </c>
      <c r="T50" s="12"/>
      <c r="U50" s="13"/>
      <c r="V50" s="12"/>
      <c r="W50" s="38">
        <f t="shared" si="5"/>
        <v>0</v>
      </c>
      <c r="X50" s="43" t="str">
        <f t="shared" si="6"/>
        <v>C</v>
      </c>
    </row>
    <row r="51" spans="1:29" ht="15.75" thickBot="1" x14ac:dyDescent="0.3">
      <c r="R51" s="18"/>
      <c r="S51" s="17"/>
    </row>
    <row r="52" spans="1:29" ht="15.75" thickBot="1" x14ac:dyDescent="0.3">
      <c r="B52" s="40" t="s">
        <v>229</v>
      </c>
      <c r="C52" s="44" t="s">
        <v>9</v>
      </c>
      <c r="Z52" s="9" t="s">
        <v>309</v>
      </c>
      <c r="AA52" s="9"/>
      <c r="AB52" s="7"/>
    </row>
    <row r="53" spans="1:29" ht="15.75" thickBot="1" x14ac:dyDescent="0.3">
      <c r="B53" s="40" t="s">
        <v>65</v>
      </c>
      <c r="C53" s="44" t="s">
        <v>10</v>
      </c>
      <c r="N53" s="7" t="s">
        <v>11</v>
      </c>
      <c r="P53" s="9"/>
      <c r="Z53" s="9" t="s">
        <v>12</v>
      </c>
      <c r="AA53" s="9"/>
      <c r="AB53" s="7"/>
    </row>
    <row r="54" spans="1:29" ht="15.75" thickBot="1" x14ac:dyDescent="0.3">
      <c r="B54" s="40" t="s">
        <v>61</v>
      </c>
      <c r="C54" s="44"/>
      <c r="P54" s="9"/>
      <c r="Z54" s="9"/>
      <c r="AA54" s="9"/>
      <c r="AB54" s="7"/>
    </row>
    <row r="55" spans="1:29" ht="23.25" customHeight="1" x14ac:dyDescent="0.25">
      <c r="B55" s="32"/>
      <c r="C55" s="44"/>
      <c r="P55" s="9"/>
      <c r="Z55" s="9"/>
      <c r="AA55" s="9"/>
      <c r="AB55" s="7"/>
    </row>
    <row r="56" spans="1:29" x14ac:dyDescent="0.25">
      <c r="C56" s="44" t="s">
        <v>56</v>
      </c>
      <c r="N56" s="7" t="s">
        <v>58</v>
      </c>
      <c r="P56" s="9"/>
      <c r="Z56" s="9" t="s">
        <v>71</v>
      </c>
      <c r="AA56" s="9"/>
      <c r="AB56" s="9"/>
    </row>
    <row r="57" spans="1:29" x14ac:dyDescent="0.25">
      <c r="C57" s="44" t="s">
        <v>57</v>
      </c>
      <c r="N57" s="7" t="s">
        <v>59</v>
      </c>
      <c r="P57" s="9"/>
      <c r="Z57" s="9" t="s">
        <v>72</v>
      </c>
      <c r="AA57" s="9"/>
      <c r="AB57" s="9"/>
    </row>
  </sheetData>
  <mergeCells count="32">
    <mergeCell ref="Z35:AD48"/>
    <mergeCell ref="R15:R16"/>
    <mergeCell ref="S15:S16"/>
    <mergeCell ref="T15:T16"/>
    <mergeCell ref="U15:U16"/>
    <mergeCell ref="V15:V16"/>
    <mergeCell ref="W15:X15"/>
    <mergeCell ref="Z15:AB16"/>
    <mergeCell ref="AC15:AD16"/>
    <mergeCell ref="Z17:AD30"/>
    <mergeCell ref="Z33:AB34"/>
    <mergeCell ref="AC33:AD34"/>
    <mergeCell ref="T14:X14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4:S14"/>
    <mergeCell ref="O15:O16"/>
    <mergeCell ref="P15:P16"/>
    <mergeCell ref="Q15:Q16"/>
    <mergeCell ref="A14:A16"/>
    <mergeCell ref="B14:B16"/>
    <mergeCell ref="C14:C16"/>
    <mergeCell ref="D14:D16"/>
    <mergeCell ref="E14:N14"/>
    <mergeCell ref="N15:N16"/>
  </mergeCells>
  <conditionalFormatting sqref="R17:R50 J17:J50 M17:M50">
    <cfRule type="cellIs" dxfId="0" priority="1" operator="between">
      <formula>10</formula>
      <formula>70</formula>
    </cfRule>
  </conditionalFormatting>
  <pageMargins left="0.43307086614173229" right="7.874015748031496E-2" top="0.39370078740157483" bottom="3.937007874015748E-2" header="0.27559055118110237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XII RPL </vt:lpstr>
      <vt:lpstr>XII MM</vt:lpstr>
      <vt:lpstr>XII AKL</vt:lpstr>
      <vt:lpstr>XII OTKP 1</vt:lpstr>
      <vt:lpstr>XII OTKP 2</vt:lpstr>
      <vt:lpstr>XII BDP</vt:lpstr>
      <vt:lpstr>'XII AKL'!Print_Area</vt:lpstr>
      <vt:lpstr>'XII BDP'!Print_Area</vt:lpstr>
      <vt:lpstr>'XII MM'!Print_Area</vt:lpstr>
      <vt:lpstr>'XII OTKP 1'!Print_Area</vt:lpstr>
      <vt:lpstr>'XII OTKP 2'!Print_Area</vt:lpstr>
      <vt:lpstr>'XII RPL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MASSOL</cp:lastModifiedBy>
  <cp:lastPrinted>2020-03-26T08:21:21Z</cp:lastPrinted>
  <dcterms:created xsi:type="dcterms:W3CDTF">2014-10-16T04:05:02Z</dcterms:created>
  <dcterms:modified xsi:type="dcterms:W3CDTF">2020-03-26T08:21:38Z</dcterms:modified>
</cp:coreProperties>
</file>